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3. GEF\"/>
    </mc:Choice>
  </mc:AlternateContent>
  <xr:revisionPtr revIDLastSave="0" documentId="13_ncr:1_{0DAADA39-DC2D-4CB8-A300-DA8C89C1E570}" xr6:coauthVersionLast="46" xr6:coauthVersionMax="46" xr10:uidLastSave="{00000000-0000-0000-0000-000000000000}"/>
  <workbookProtection workbookAlgorithmName="SHA-512" workbookHashValue="rZiT0DkNnBJ7N0Hd0hSM6iOcaEDlf5Wab9yt8swSi3KPv0Fgbj2O18uCaN+7mHA2j2QxmK65cA6QjY0e7T/EvA==" workbookSaltValue="R8msAr19HAa2K2+b0wHZ+w==" workbookSpinCount="100000" lockStructure="1"/>
  <bookViews>
    <workbookView xWindow="28680" yWindow="1440" windowWidth="20730" windowHeight="11160" tabRatio="547" activeTab="2" xr2:uid="{00000000-000D-0000-FFFF-FFFF00000000}"/>
  </bookViews>
  <sheets>
    <sheet name="PAII-64_GEF" sheetId="7" r:id="rId1"/>
    <sheet name="PAII-65_GEF" sheetId="12" r:id="rId2"/>
    <sheet name="PAII-67_GEF" sheetId="13" r:id="rId3"/>
    <sheet name="Financiación Proyectos" sheetId="8" state="hidden" r:id="rId4"/>
    <sheet name="Desplegables" sheetId="3"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7" l="1"/>
  <c r="D20" i="7" l="1"/>
  <c r="E20" i="7"/>
  <c r="F20" i="7" l="1"/>
  <c r="F16" i="13"/>
  <c r="F16" i="12"/>
  <c r="C11" i="8"/>
  <c r="R8" i="8"/>
  <c r="R7" i="8"/>
  <c r="R6" i="8"/>
  <c r="D19" i="13" l="1"/>
  <c r="D18" i="13"/>
  <c r="D17" i="13"/>
  <c r="D16" i="13"/>
  <c r="D19" i="12"/>
  <c r="D18" i="12"/>
  <c r="D17" i="12"/>
  <c r="D16" i="12"/>
  <c r="V18" i="13" l="1"/>
  <c r="D10" i="13"/>
  <c r="H10" i="13"/>
  <c r="O10" i="13"/>
  <c r="S10" i="13"/>
  <c r="V10" i="13"/>
  <c r="Y8" i="13"/>
  <c r="W8" i="13"/>
  <c r="U8" i="13"/>
  <c r="Q8" i="13"/>
  <c r="N8" i="13"/>
  <c r="V18" i="12" l="1"/>
  <c r="D10" i="12"/>
  <c r="D10" i="7"/>
  <c r="V10" i="12" l="1"/>
  <c r="S10" i="12"/>
  <c r="O10" i="12"/>
  <c r="H10" i="12"/>
  <c r="Y8" i="12"/>
  <c r="W8" i="12"/>
  <c r="U8" i="12"/>
  <c r="Q8" i="12"/>
  <c r="N8" i="12"/>
  <c r="E20" i="12"/>
  <c r="D20" i="12"/>
  <c r="V18" i="7"/>
  <c r="V10" i="7"/>
  <c r="S10" i="7"/>
  <c r="O10" i="7"/>
  <c r="H10" i="7"/>
  <c r="Y8" i="7"/>
  <c r="W8" i="7"/>
  <c r="U8" i="7"/>
  <c r="Q8" i="7"/>
  <c r="N8" i="7"/>
  <c r="F20" i="12" l="1"/>
  <c r="E20" i="13"/>
  <c r="D20" i="13" l="1"/>
  <c r="F20" i="13" s="1"/>
</calcChain>
</file>

<file path=xl/sharedStrings.xml><?xml version="1.0" encoding="utf-8"?>
<sst xmlns="http://schemas.openxmlformats.org/spreadsheetml/2006/main" count="242" uniqueCount="136">
  <si>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</si>
  <si>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</si>
  <si>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</si>
  <si>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</si>
  <si>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</si>
  <si>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</si>
  <si>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</si>
  <si>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</si>
  <si>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</si>
  <si>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</si>
  <si>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</si>
  <si>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</si>
  <si>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</si>
  <si>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</si>
  <si>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</si>
  <si>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</si>
  <si>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</si>
  <si>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</si>
  <si>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</si>
  <si>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</si>
  <si>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</si>
  <si>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</si>
  <si>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</si>
  <si>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</si>
  <si>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</si>
  <si>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</si>
  <si>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</si>
  <si>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</si>
  <si>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</si>
  <si>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</si>
  <si>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</si>
  <si>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</si>
  <si>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</si>
  <si>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</si>
  <si>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</si>
  <si>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</si>
  <si>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</si>
  <si>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</si>
  <si>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</si>
  <si>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</si>
  <si>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</si>
  <si>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</si>
  <si>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</si>
  <si>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</si>
  <si>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</si>
  <si>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</si>
  <si>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</si>
  <si>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</si>
  <si>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</si>
  <si>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</si>
  <si>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</si>
  <si>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</si>
  <si>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</si>
  <si>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</si>
  <si>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</si>
  <si>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</si>
  <si>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</si>
  <si>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</si>
  <si>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</si>
  <si>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</si>
  <si>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</si>
  <si>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</si>
  <si>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</si>
  <si>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</si>
  <si>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</si>
  <si>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</si>
  <si>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</si>
  <si>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</si>
  <si>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</si>
  <si>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</si>
  <si>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</si>
  <si>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</si>
  <si>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</si>
  <si>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</si>
  <si>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</si>
  <si>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</si>
  <si>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</si>
  <si>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</si>
  <si>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</si>
  <si>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</si>
  <si>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</si>
  <si>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</si>
  <si>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</si>
  <si>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</si>
  <si>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</si>
  <si>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</si>
  <si>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Retrasos y soluciones</t>
  </si>
  <si>
    <t>Objetivo del indicador</t>
  </si>
  <si>
    <t>1er Trimestre</t>
  </si>
  <si>
    <t>2do Trimestre</t>
  </si>
  <si>
    <t>3er Trimestre</t>
  </si>
  <si>
    <t>4to Trimestre</t>
  </si>
  <si>
    <t>Total</t>
  </si>
  <si>
    <t>Programación 2021</t>
  </si>
  <si>
    <t>Línea base
2020</t>
  </si>
  <si>
    <t>Meta
2021</t>
  </si>
  <si>
    <t>Formula del Indicador</t>
  </si>
  <si>
    <t>Unidad de Medica</t>
  </si>
  <si>
    <t>PAPEL DE TRABAJO 
INDICADORES DE GESTIÓN</t>
  </si>
  <si>
    <t>PAII -64</t>
  </si>
  <si>
    <t>&gt; = 0</t>
  </si>
  <si>
    <t>PAII -65</t>
  </si>
  <si>
    <t xml:space="preserve">Realizar el pago de los compromisos asumidos dentro del servicio de la deuda. </t>
  </si>
  <si>
    <t>Pago del servicio de la deuda</t>
  </si>
  <si>
    <t>Porcentaje</t>
  </si>
  <si>
    <t>Contrato con la banca y contratos de contragarantia</t>
  </si>
  <si>
    <t>Valor provisionado/Valor Programado</t>
  </si>
  <si>
    <t>Provisión  del servicio de la deuda</t>
  </si>
  <si>
    <t>PAII -67</t>
  </si>
  <si>
    <t>Obtener la elegibilidad para el contrato de crédito entre la EMB y el BIRF</t>
  </si>
  <si>
    <t>Elegibilidad para el contrato de credito entre la EMB y el BIRF</t>
  </si>
  <si>
    <t>Obtener la elegibilidad para desembolso  de crédito con el  BIRF.</t>
  </si>
  <si>
    <t>Unidad</t>
  </si>
  <si>
    <t>Contrato con el BIRF</t>
  </si>
  <si>
    <t>1 Carta donde el BIRF certifica la elegibilidad.</t>
  </si>
  <si>
    <t>PAII -68</t>
  </si>
  <si>
    <t>Apoyar la construcción del equipo de la UMUS para soporte al proyecto</t>
  </si>
  <si>
    <t>3. (FP) Financiación de Proyectos</t>
  </si>
  <si>
    <t>Líder del proceso</t>
  </si>
  <si>
    <t xml:space="preserve">Avance y logros </t>
  </si>
  <si>
    <t xml:space="preserve">Hacer la debida diligencia para contar con los recursos suficientes para atender los pagos correspondientes a la PLMB T1. </t>
  </si>
  <si>
    <t>Suficiencia de recursos para la PLMB T1</t>
  </si>
  <si>
    <t>Garantizar la suficiencia de los recursos para atender los pagos a los componentes de la PLMB T1.</t>
  </si>
  <si>
    <t>Pesos / Dólares</t>
  </si>
  <si>
    <t xml:space="preserve">Ordenes de giro </t>
  </si>
  <si>
    <t>Saldo Subcuenta aportes EMB - ordenes de giro CAPEX</t>
  </si>
  <si>
    <t>Retribución al CAPEX</t>
  </si>
  <si>
    <t>Mantener la financiación de la PLMB T1</t>
  </si>
  <si>
    <t xml:space="preserve">Al corte de febrero 2021 no había ordenes de giro al CAPEX y el saldo de la subcuenta aportes EMB era cero a la misma fecha. </t>
  </si>
  <si>
    <t xml:space="preserve">A la fecha de corte no se ha realizado retribución al CAPEX, lo cual se puede evidenciar en la información que remitió la fiduciaria del Patrimonio Autónomo el 19 de marzo de 2021. </t>
  </si>
  <si>
    <t xml:space="preserve">Nota 1: la información se encuentra a febrero de 2021, ya que el corte a marzo se presentará a la EMB por parte del Patrimonio Autónomo a finales de abril de 2021. </t>
  </si>
  <si>
    <t xml:space="preserve">En el mes de marzo se realizaron los pagos de comisiones de compromiso al BID, BIRF y BEI. </t>
  </si>
  <si>
    <t>No se presentan retrasos en el presente periódo</t>
  </si>
  <si>
    <t xml:space="preserve">Mensajes SWIFT de constancia de pago al exterior por parte de cada banco. </t>
  </si>
  <si>
    <t xml:space="preserve">En enero de 2021 se recibió carta de elegibilidad por parte del BIRF. </t>
  </si>
  <si>
    <t>Comunicado por parte del BIRF de la elegibilidad del crédito No. 8901-CO (radicado EXT21-0000514)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</si>
</sst>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3">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2"/>
      <color rgb="FFFF0000"/>
      <name val="Calibri"/>
      <family val="2"/>
      <scheme val="minor"/>
    </font>
    <font>
      <sz val="12"/>
      <color theme="1"/>
      <name val="Calibri"/>
      <family val="2"/>
      <scheme val="minor"/>
    </font>
    <font>
      <sz val="12"/>
      <name val="Calibri"/>
      <family val="2"/>
      <scheme val="minor"/>
    </font>
    <font>
      <sz val="11"/>
      <name val="Calibri"/>
      <family val="2"/>
      <scheme val="minor"/>
    </font>
  </fonts>
  <fills count="10">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7" fillId="0" borderId="0" applyBorder="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5"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41" fontId="8"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1" fontId="8" fillId="0" borderId="0" applyFont="0" applyFill="0" applyBorder="0" applyAlignment="0" applyProtection="0"/>
    <xf numFmtId="0" fontId="1" fillId="0" borderId="0"/>
  </cellStyleXfs>
  <cellXfs count="127">
    <xf numFmtId="0" fontId="0" fillId="0" borderId="0" xfId="0"/>
    <xf numFmtId="0" fontId="11" fillId="0" borderId="0" xfId="0" applyFont="1"/>
    <xf numFmtId="0" fontId="11" fillId="0" borderId="0" xfId="0" applyFont="1" applyAlignment="1">
      <alignment vertical="center"/>
    </xf>
    <xf numFmtId="0" fontId="14" fillId="4" borderId="6" xfId="17" applyFont="1" applyFill="1" applyBorder="1" applyAlignment="1">
      <alignment horizontal="center" vertical="center"/>
    </xf>
    <xf numFmtId="0" fontId="14" fillId="4" borderId="6" xfId="17"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xf>
    <xf numFmtId="0" fontId="13" fillId="4" borderId="0" xfId="0" applyFont="1" applyFill="1" applyAlignment="1">
      <alignment horizontal="center" vertical="center"/>
    </xf>
    <xf numFmtId="0" fontId="11" fillId="0" borderId="17" xfId="0" applyFont="1" applyBorder="1" applyAlignment="1">
      <alignment horizontal="left" vertical="center" wrapText="1"/>
    </xf>
    <xf numFmtId="0" fontId="11" fillId="0" borderId="0" xfId="0" applyFont="1" applyAlignment="1">
      <alignment vertical="center" wrapText="1"/>
    </xf>
    <xf numFmtId="0" fontId="12" fillId="4" borderId="13" xfId="0" applyNumberFormat="1" applyFont="1" applyFill="1" applyBorder="1" applyAlignment="1">
      <alignment horizontal="center" vertical="center" wrapText="1"/>
    </xf>
    <xf numFmtId="0" fontId="12" fillId="4" borderId="13" xfId="0" applyNumberFormat="1" applyFont="1" applyFill="1" applyBorder="1" applyAlignment="1">
      <alignment horizontal="center" vertical="center"/>
    </xf>
    <xf numFmtId="0" fontId="10" fillId="0" borderId="6" xfId="0" applyNumberFormat="1" applyFont="1" applyFill="1" applyBorder="1" applyAlignment="1">
      <alignment vertical="center"/>
    </xf>
    <xf numFmtId="0" fontId="15" fillId="0" borderId="0" xfId="0" applyFont="1"/>
    <xf numFmtId="0" fontId="15" fillId="0" borderId="6" xfId="0" applyFont="1" applyBorder="1" applyAlignment="1">
      <alignment vertical="center"/>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5" fillId="0" borderId="0" xfId="0" applyFont="1" applyAlignment="1">
      <alignment vertical="center"/>
    </xf>
    <xf numFmtId="0" fontId="15" fillId="0" borderId="1" xfId="0" applyFont="1" applyBorder="1"/>
    <xf numFmtId="0" fontId="15" fillId="0" borderId="2" xfId="0" applyFont="1" applyBorder="1"/>
    <xf numFmtId="0" fontId="15" fillId="0" borderId="3" xfId="0" applyFont="1" applyBorder="1"/>
    <xf numFmtId="0" fontId="15" fillId="0" borderId="16" xfId="0" applyFont="1" applyBorder="1"/>
    <xf numFmtId="0" fontId="15" fillId="0" borderId="0" xfId="0" applyFont="1" applyBorder="1"/>
    <xf numFmtId="0" fontId="16" fillId="7" borderId="0" xfId="0" applyFont="1" applyFill="1" applyBorder="1" applyAlignment="1">
      <alignment vertical="center"/>
    </xf>
    <xf numFmtId="0" fontId="15" fillId="0" borderId="4" xfId="0" applyFont="1" applyBorder="1"/>
    <xf numFmtId="0" fontId="16" fillId="0" borderId="6" xfId="0" applyNumberFormat="1" applyFont="1" applyBorder="1" applyAlignment="1">
      <alignment horizontal="center" vertical="center"/>
    </xf>
    <xf numFmtId="9" fontId="15"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0" fontId="15" fillId="0" borderId="0" xfId="0" applyFont="1" applyBorder="1" applyAlignment="1"/>
    <xf numFmtId="0" fontId="16" fillId="3" borderId="6" xfId="0" applyNumberFormat="1" applyFont="1" applyFill="1" applyBorder="1" applyAlignment="1">
      <alignment horizontal="center" vertical="center" wrapText="1"/>
    </xf>
    <xf numFmtId="9" fontId="15" fillId="3" borderId="6" xfId="0" applyNumberFormat="1" applyFont="1" applyFill="1" applyBorder="1" applyAlignment="1">
      <alignment horizontal="center" vertical="center"/>
    </xf>
    <xf numFmtId="9" fontId="16" fillId="3" borderId="6" xfId="0" applyNumberFormat="1" applyFont="1" applyFill="1" applyBorder="1" applyAlignment="1">
      <alignment horizontal="center" vertical="center"/>
    </xf>
    <xf numFmtId="0" fontId="15" fillId="0" borderId="7" xfId="0" applyFont="1" applyBorder="1"/>
    <xf numFmtId="0" fontId="15" fillId="0" borderId="5" xfId="0" applyFont="1" applyBorder="1"/>
    <xf numFmtId="0" fontId="15" fillId="0" borderId="8" xfId="0" applyFont="1" applyBorder="1"/>
    <xf numFmtId="0" fontId="18" fillId="6" borderId="6" xfId="0" applyFont="1" applyFill="1" applyBorder="1" applyAlignment="1">
      <alignment horizontal="center" vertical="center"/>
    </xf>
    <xf numFmtId="0" fontId="16" fillId="0" borderId="15" xfId="0" applyNumberFormat="1" applyFont="1" applyBorder="1" applyAlignment="1">
      <alignment horizontal="center" vertical="center"/>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6" fillId="6"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5" fillId="0" borderId="0" xfId="0" applyFont="1" applyFill="1" applyBorder="1" applyAlignment="1">
      <alignment horizontal="center"/>
    </xf>
    <xf numFmtId="0" fontId="11" fillId="0" borderId="6" xfId="0" applyFont="1" applyBorder="1" applyAlignment="1">
      <alignment vertical="center"/>
    </xf>
    <xf numFmtId="9" fontId="11" fillId="0" borderId="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5" fillId="7" borderId="9" xfId="0" applyFont="1" applyFill="1" applyBorder="1" applyAlignment="1">
      <alignment vertical="center" wrapText="1"/>
    </xf>
    <xf numFmtId="0" fontId="15" fillId="0" borderId="6" xfId="0" applyFont="1" applyBorder="1" applyAlignment="1">
      <alignment vertical="center" wrapText="1"/>
    </xf>
    <xf numFmtId="0" fontId="15" fillId="7" borderId="6" xfId="0" applyFont="1" applyFill="1" applyBorder="1" applyAlignment="1">
      <alignment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7" borderId="0" xfId="0" applyFont="1" applyFill="1" applyBorder="1" applyAlignment="1">
      <alignment horizontal="center"/>
    </xf>
    <xf numFmtId="0" fontId="10" fillId="7" borderId="0" xfId="0" applyFont="1" applyFill="1" applyAlignment="1">
      <alignment horizontal="center" vertical="center" wrapText="1"/>
    </xf>
    <xf numFmtId="0" fontId="10" fillId="3" borderId="6" xfId="0" applyFont="1" applyFill="1" applyBorder="1" applyAlignment="1">
      <alignment horizontal="center" vertical="center"/>
    </xf>
    <xf numFmtId="9" fontId="15" fillId="0" borderId="6" xfId="2" applyFont="1" applyBorder="1" applyAlignment="1">
      <alignment horizontal="center" vertical="center"/>
    </xf>
    <xf numFmtId="9" fontId="11" fillId="0" borderId="0" xfId="0" applyNumberFormat="1" applyFont="1" applyAlignment="1">
      <alignment horizontal="center"/>
    </xf>
    <xf numFmtId="9" fontId="15" fillId="0" borderId="6" xfId="0" applyNumberFormat="1" applyFont="1" applyBorder="1" applyAlignment="1">
      <alignment horizontal="center" vertical="center"/>
    </xf>
    <xf numFmtId="9" fontId="11" fillId="9" borderId="6" xfId="0" applyNumberFormat="1" applyFont="1" applyFill="1" applyBorder="1" applyAlignment="1">
      <alignment horizontal="center" vertical="center"/>
    </xf>
    <xf numFmtId="0" fontId="11" fillId="9" borderId="6" xfId="0" applyFont="1" applyFill="1" applyBorder="1" applyAlignment="1">
      <alignment horizontal="center" vertical="center" wrapText="1"/>
    </xf>
    <xf numFmtId="0" fontId="11" fillId="9" borderId="6" xfId="0" applyFont="1" applyFill="1" applyBorder="1" applyAlignment="1">
      <alignment horizontal="center" vertical="center"/>
    </xf>
    <xf numFmtId="0" fontId="15" fillId="0" borderId="9" xfId="0" applyFont="1" applyFill="1" applyBorder="1" applyAlignment="1">
      <alignment vertical="center" wrapText="1"/>
    </xf>
    <xf numFmtId="0" fontId="11" fillId="9" borderId="6" xfId="0" applyFont="1" applyFill="1" applyBorder="1" applyAlignment="1">
      <alignment vertical="center" wrapText="1"/>
    </xf>
    <xf numFmtId="0" fontId="11" fillId="9" borderId="6" xfId="0" applyFont="1" applyFill="1" applyBorder="1"/>
    <xf numFmtId="0" fontId="10" fillId="0" borderId="6" xfId="0" applyFont="1" applyBorder="1" applyAlignment="1">
      <alignment horizontal="center" vertical="center"/>
    </xf>
    <xf numFmtId="9" fontId="11" fillId="0" borderId="11" xfId="0" applyNumberFormat="1" applyFont="1" applyBorder="1" applyAlignment="1">
      <alignment horizontal="center" vertical="center"/>
    </xf>
    <xf numFmtId="0" fontId="20" fillId="7" borderId="6" xfId="0" applyFont="1" applyFill="1" applyBorder="1" applyAlignment="1">
      <alignment horizontal="center" vertical="center" wrapText="1"/>
    </xf>
    <xf numFmtId="0" fontId="20" fillId="7" borderId="6" xfId="0" applyFont="1" applyFill="1" applyBorder="1" applyAlignment="1">
      <alignment horizontal="left" vertical="center" wrapText="1"/>
    </xf>
    <xf numFmtId="0" fontId="11" fillId="0" borderId="9" xfId="0" applyFont="1" applyBorder="1" applyAlignment="1">
      <alignment horizontal="center" vertical="center"/>
    </xf>
    <xf numFmtId="0" fontId="19" fillId="9" borderId="6" xfId="0" applyFont="1" applyFill="1" applyBorder="1" applyAlignment="1">
      <alignment horizontal="center" vertical="center" wrapText="1"/>
    </xf>
    <xf numFmtId="0" fontId="19" fillId="9" borderId="6" xfId="0" applyFont="1" applyFill="1" applyBorder="1" applyAlignment="1">
      <alignment horizontal="left" vertical="center" wrapText="1"/>
    </xf>
    <xf numFmtId="9" fontId="11" fillId="9" borderId="11" xfId="0" applyNumberFormat="1" applyFont="1" applyFill="1" applyBorder="1" applyAlignment="1">
      <alignment horizontal="center" vertical="center"/>
    </xf>
    <xf numFmtId="0" fontId="11" fillId="0" borderId="6" xfId="0" applyFont="1" applyBorder="1" applyAlignment="1">
      <alignment vertical="center" wrapText="1"/>
    </xf>
    <xf numFmtId="0" fontId="11" fillId="0" borderId="6" xfId="0" applyFont="1" applyBorder="1"/>
    <xf numFmtId="0" fontId="21" fillId="7" borderId="6" xfId="0" applyFont="1" applyFill="1" applyBorder="1" applyAlignment="1">
      <alignment horizontal="center" vertical="center" wrapText="1"/>
    </xf>
    <xf numFmtId="9" fontId="22" fillId="0" borderId="6" xfId="0" applyNumberFormat="1" applyFont="1" applyBorder="1" applyAlignment="1">
      <alignment horizontal="center" vertical="center"/>
    </xf>
    <xf numFmtId="0" fontId="21" fillId="7" borderId="6" xfId="0" applyFont="1" applyFill="1" applyBorder="1" applyAlignment="1">
      <alignment horizontal="left" vertical="center" wrapText="1"/>
    </xf>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9" xfId="0" applyFont="1" applyBorder="1" applyAlignment="1">
      <alignment horizontal="center" vertical="center" wrapText="1"/>
    </xf>
    <xf numFmtId="9" fontId="22" fillId="0" borderId="6" xfId="2" applyFont="1" applyBorder="1" applyAlignment="1">
      <alignment horizontal="center" vertical="center"/>
    </xf>
    <xf numFmtId="0" fontId="22" fillId="0" borderId="0" xfId="0" applyFont="1"/>
    <xf numFmtId="0" fontId="15" fillId="0" borderId="6" xfId="0" applyFont="1" applyBorder="1" applyAlignment="1">
      <alignment horizontal="justify" vertical="center" wrapText="1"/>
    </xf>
    <xf numFmtId="9" fontId="15" fillId="0" borderId="6" xfId="0" applyNumberFormat="1" applyFont="1" applyFill="1" applyBorder="1" applyAlignment="1">
      <alignment horizontal="center" vertical="center"/>
    </xf>
    <xf numFmtId="9" fontId="16" fillId="0" borderId="6" xfId="0" applyNumberFormat="1" applyFont="1" applyFill="1" applyBorder="1" applyAlignment="1">
      <alignment horizontal="center" vertical="center"/>
    </xf>
    <xf numFmtId="1" fontId="15" fillId="0" borderId="6" xfId="2" applyNumberFormat="1" applyFont="1" applyBorder="1" applyAlignment="1">
      <alignment horizontal="center" vertical="center"/>
    </xf>
    <xf numFmtId="9" fontId="15" fillId="0" borderId="11" xfId="0" applyNumberFormat="1" applyFont="1" applyFill="1" applyBorder="1" applyAlignment="1">
      <alignment horizontal="center" vertical="center"/>
    </xf>
    <xf numFmtId="0" fontId="17" fillId="4" borderId="6" xfId="0" applyFont="1" applyFill="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2" borderId="6" xfId="0" applyNumberFormat="1" applyFont="1" applyFill="1" applyBorder="1" applyAlignment="1">
      <alignment horizontal="center" vertical="center"/>
    </xf>
    <xf numFmtId="0" fontId="16" fillId="6" borderId="6" xfId="0" applyNumberFormat="1"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6" fillId="6" borderId="6" xfId="0" applyFont="1" applyFill="1" applyBorder="1" applyAlignment="1">
      <alignment horizontal="center" vertical="center" wrapText="1"/>
    </xf>
    <xf numFmtId="0" fontId="16" fillId="6" borderId="6" xfId="0" applyFont="1" applyFill="1" applyBorder="1" applyAlignment="1">
      <alignment horizontal="center" vertical="center"/>
    </xf>
    <xf numFmtId="0" fontId="15" fillId="0" borderId="6" xfId="0" applyFont="1" applyBorder="1" applyAlignment="1">
      <alignment horizontal="justify" vertical="center" wrapText="1"/>
    </xf>
    <xf numFmtId="0" fontId="15" fillId="0" borderId="6"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6" fillId="5"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5" fillId="0" borderId="6" xfId="0" applyFont="1" applyBorder="1" applyAlignment="1">
      <alignment horizontal="center"/>
    </xf>
    <xf numFmtId="9"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7" borderId="0" xfId="0" applyFont="1" applyFill="1" applyBorder="1" applyAlignment="1">
      <alignment horizontal="center"/>
    </xf>
    <xf numFmtId="9" fontId="15" fillId="7" borderId="9" xfId="0" applyNumberFormat="1"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NumberFormat="1" applyFont="1" applyBorder="1" applyAlignment="1">
      <alignment horizontal="center" vertical="center"/>
    </xf>
    <xf numFmtId="0" fontId="15" fillId="7" borderId="11" xfId="0" applyNumberFormat="1" applyFont="1" applyFill="1" applyBorder="1" applyAlignment="1">
      <alignment horizontal="center" vertical="center" wrapText="1"/>
    </xf>
    <xf numFmtId="0" fontId="12" fillId="8" borderId="6" xfId="0" applyFont="1" applyFill="1" applyBorder="1" applyAlignment="1">
      <alignment horizontal="center" vertical="center"/>
    </xf>
    <xf numFmtId="0" fontId="10" fillId="7" borderId="6" xfId="0" applyFont="1" applyFill="1" applyBorder="1" applyAlignment="1">
      <alignment horizontal="center" vertical="center" wrapText="1"/>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'PAII-64_GEF'!$E$15</c:f>
              <c:strCache>
                <c:ptCount val="1"/>
                <c:pt idx="0">
                  <c:v>Ejecutado</c:v>
                </c:pt>
              </c:strCache>
            </c:strRef>
          </c:tx>
          <c:spPr>
            <a:solidFill>
              <a:srgbClr val="00B0F0"/>
            </a:solidFill>
            <a:ln>
              <a:noFill/>
            </a:ln>
            <a:effectLst/>
          </c:spPr>
          <c:invertIfNegative val="0"/>
          <c:cat>
            <c:strRef>
              <c:f>'PAII-64_GEF'!$C$16:$C$19</c:f>
              <c:strCache>
                <c:ptCount val="4"/>
                <c:pt idx="0">
                  <c:v>ENE - MAR</c:v>
                </c:pt>
                <c:pt idx="1">
                  <c:v>ABR - JUN</c:v>
                </c:pt>
                <c:pt idx="2">
                  <c:v>JUL - SEPT</c:v>
                </c:pt>
                <c:pt idx="3">
                  <c:v>OCT - DIC</c:v>
                </c:pt>
              </c:strCache>
            </c:strRef>
          </c:cat>
          <c:val>
            <c:numRef>
              <c:f>'PAII-64_GEF'!$E$16:$E$19</c:f>
              <c:numCache>
                <c:formatCode>0</c:formatCode>
                <c:ptCount val="4"/>
                <c:pt idx="0" formatCode="0%">
                  <c:v>0.25</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'PAII-64_GEF'!$D$15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'PAII-64_GEF'!$C$16:$C$19</c:f>
              <c:strCache>
                <c:ptCount val="4"/>
                <c:pt idx="0">
                  <c:v>ENE - MAR</c:v>
                </c:pt>
                <c:pt idx="1">
                  <c:v>ABR - JUN</c:v>
                </c:pt>
                <c:pt idx="2">
                  <c:v>JUL - SEPT</c:v>
                </c:pt>
                <c:pt idx="3">
                  <c:v>OCT - DIC</c:v>
                </c:pt>
              </c:strCache>
            </c:strRef>
          </c:cat>
          <c:val>
            <c:numRef>
              <c:f>'PAII-64_GEF'!$D$16:$D$19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'PAII-64_GEF'!$C$20</c:f>
              <c:strCache>
                <c:ptCount val="1"/>
                <c:pt idx="0">
                  <c:v>Ejec/Prog
Vigencia</c:v>
                </c:pt>
              </c:strCache>
            </c:strRef>
          </c:cat>
          <c:val>
            <c:numRef>
              <c:f>'PAII-64_GEF'!$D$20</c:f>
              <c:numCache>
                <c:formatCode>0%</c:formatCode>
                <c:ptCount val="1"/>
                <c:pt idx="0">
                  <c:v>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'PAII-64_GEF'!$C$20</c:f>
              <c:strCache>
                <c:ptCount val="1"/>
                <c:pt idx="0">
                  <c:v>Ejec/Prog
Vigencia</c:v>
                </c:pt>
              </c:strCache>
            </c:strRef>
          </c:cat>
          <c:val>
            <c:numRef>
              <c:f>'PAII-64_GEF'!$E$20</c:f>
              <c:numCache>
                <c:formatCode>0%</c:formatCode>
                <c:ptCount val="1"/>
                <c:pt idx="0">
                  <c:v>0.25</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'PAII-64_GEF'!$E$15</c:f>
              <c:strCache>
                <c:ptCount val="1"/>
                <c:pt idx="0">
                  <c:v>Ejecutado</c:v>
                </c:pt>
              </c:strCache>
            </c:strRef>
          </c:tx>
          <c:spPr>
            <a:solidFill>
              <a:srgbClr val="00B0F0"/>
            </a:solidFill>
            <a:ln>
              <a:noFill/>
            </a:ln>
            <a:effectLst/>
          </c:spPr>
          <c:invertIfNegative val="0"/>
          <c:cat>
            <c:strRef>
              <c:f>'PAII-64_GEF'!$C$16:$C$19</c:f>
              <c:strCache>
                <c:ptCount val="4"/>
                <c:pt idx="0">
                  <c:v>ENE - MAR</c:v>
                </c:pt>
                <c:pt idx="1">
                  <c:v>ABR - JUN</c:v>
                </c:pt>
                <c:pt idx="2">
                  <c:v>JUL - SEPT</c:v>
                </c:pt>
                <c:pt idx="3">
                  <c:v>OCT - DIC</c:v>
                </c:pt>
              </c:strCache>
            </c:strRef>
          </c:cat>
          <c:val>
            <c:numRef>
              <c:f>'PAII-64_GEF'!$E$16:$E$19</c:f>
              <c:numCache>
                <c:formatCode>0</c:formatCode>
                <c:ptCount val="4"/>
                <c:pt idx="0" formatCode="0%">
                  <c:v>0.25</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'PAII-64_GEF'!$D$15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'PAII-64_GEF'!$C$16:$C$19</c:f>
              <c:strCache>
                <c:ptCount val="4"/>
                <c:pt idx="0">
                  <c:v>ENE - MAR</c:v>
                </c:pt>
                <c:pt idx="1">
                  <c:v>ABR - JUN</c:v>
                </c:pt>
                <c:pt idx="2">
                  <c:v>JUL - SEPT</c:v>
                </c:pt>
                <c:pt idx="3">
                  <c:v>OCT - DIC</c:v>
                </c:pt>
              </c:strCache>
            </c:strRef>
          </c:cat>
          <c:val>
            <c:numRef>
              <c:f>'PAII-64_GEF'!$D$16:$D$19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'PAII-64_GEF'!$C$20</c:f>
              <c:strCache>
                <c:ptCount val="1"/>
                <c:pt idx="0">
                  <c:v>Ejec/Prog
Vigencia</c:v>
                </c:pt>
              </c:strCache>
            </c:strRef>
          </c:cat>
          <c:val>
            <c:numRef>
              <c:f>'PAII-64_GEF'!$D$20</c:f>
              <c:numCache>
                <c:formatCode>0%</c:formatCode>
                <c:ptCount val="1"/>
                <c:pt idx="0">
                  <c:v>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'PAII-64_GEF'!$C$20</c:f>
              <c:strCache>
                <c:ptCount val="1"/>
                <c:pt idx="0">
                  <c:v>Ejec/Prog
Vigencia</c:v>
                </c:pt>
              </c:strCache>
            </c:strRef>
          </c:cat>
          <c:val>
            <c:numRef>
              <c:f>'PAII-64_GEF'!$E$20</c:f>
              <c:numCache>
                <c:formatCode>0%</c:formatCode>
                <c:ptCount val="1"/>
                <c:pt idx="0">
                  <c:v>0.25</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'PAII-65_GEF'!$E$15</c:f>
              <c:strCache>
                <c:ptCount val="1"/>
                <c:pt idx="0">
                  <c:v>Ejecutado</c:v>
                </c:pt>
              </c:strCache>
            </c:strRef>
          </c:tx>
          <c:spPr>
            <a:solidFill>
              <a:srgbClr val="00B0F0"/>
            </a:solidFill>
            <a:ln>
              <a:noFill/>
            </a:ln>
            <a:effectLst/>
          </c:spPr>
          <c:invertIfNegative val="0"/>
          <c:cat>
            <c:strRef>
              <c:f>'PAII-64_GEF'!$C$16:$C$19</c:f>
              <c:strCache>
                <c:ptCount val="4"/>
                <c:pt idx="0">
                  <c:v>ENE - MAR</c:v>
                </c:pt>
                <c:pt idx="1">
                  <c:v>ABR - JUN</c:v>
                </c:pt>
                <c:pt idx="2">
                  <c:v>JUL - SEPT</c:v>
                </c:pt>
                <c:pt idx="3">
                  <c:v>OCT - DIC</c:v>
                </c:pt>
              </c:strCache>
            </c:strRef>
          </c:cat>
          <c:val>
            <c:numRef>
              <c:f>'PAII-65_GEF'!$E$16:$E$19</c:f>
              <c:numCache>
                <c:formatCode>0%</c:formatCode>
                <c:ptCount val="4"/>
                <c:pt idx="0">
                  <c:v>0.5</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'PAII-65_GEF'!$D$15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'PAII-65_GEF'!$C$16:$C$19</c:f>
              <c:strCache>
                <c:ptCount val="4"/>
                <c:pt idx="0">
                  <c:v>ENE - MAR</c:v>
                </c:pt>
                <c:pt idx="1">
                  <c:v>ABR - JUN</c:v>
                </c:pt>
                <c:pt idx="2">
                  <c:v>JUL - SEPT</c:v>
                </c:pt>
                <c:pt idx="3">
                  <c:v>OCT - DIC</c:v>
                </c:pt>
              </c:strCache>
            </c:strRef>
          </c:cat>
          <c:val>
            <c:numRef>
              <c:f>'PAII-65_GEF'!$D$16:$D$19</c:f>
              <c:numCache>
                <c:formatCode>0%</c:formatCode>
                <c:ptCount val="4"/>
                <c:pt idx="0">
                  <c:v>0.5</c:v>
                </c:pt>
                <c:pt idx="1">
                  <c:v>0</c:v>
                </c:pt>
                <c:pt idx="2">
                  <c:v>0.5</c:v>
                </c:pt>
                <c:pt idx="3">
                  <c:v>0</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'PAII-65_GEF'!$C$20</c:f>
              <c:strCache>
                <c:ptCount val="1"/>
                <c:pt idx="0">
                  <c:v>Ejec/Prog
Vigencia</c:v>
                </c:pt>
              </c:strCache>
            </c:strRef>
          </c:cat>
          <c:val>
            <c:numRef>
              <c:f>'PAII-65_GEF'!$D$20</c:f>
              <c:numCache>
                <c:formatCode>0%</c:formatCode>
                <c:ptCount val="1"/>
                <c:pt idx="0">
                  <c:v>1</c:v>
                </c:pt>
              </c:numCache>
            </c:numRef>
          </c:val>
          <c:extLst>
            <c:ext xmlns:c16="http://schemas.microsoft.com/office/drawing/2014/chart" uri="{C3380CC4-5D6E-409C-BE32-E72D297353CC}">
              <c16:uniqueId val="{00000000-EF49-483E-A10E-C9D3B2515076}"/>
            </c:ext>
          </c:extLst>
        </c:ser>
        <c:ser>
          <c:idx val="1"/>
          <c:order val="1"/>
          <c:spPr>
            <a:solidFill>
              <a:schemeClr val="accent2"/>
            </a:solidFill>
            <a:ln>
              <a:noFill/>
            </a:ln>
            <a:effectLst/>
          </c:spPr>
          <c:invertIfNegative val="0"/>
          <c:cat>
            <c:strRef>
              <c:f>'PAII-65_GEF'!$C$20</c:f>
              <c:strCache>
                <c:ptCount val="1"/>
                <c:pt idx="0">
                  <c:v>Ejec/Prog
Vigencia</c:v>
                </c:pt>
              </c:strCache>
            </c:strRef>
          </c:cat>
          <c:val>
            <c:numRef>
              <c:f>'PAII-65_GEF'!$E$20</c:f>
              <c:numCache>
                <c:formatCode>0%</c:formatCode>
                <c:ptCount val="1"/>
                <c:pt idx="0">
                  <c:v>0.5</c:v>
                </c:pt>
              </c:numCache>
            </c:numRef>
          </c:val>
          <c:extLst>
            <c:ext xmlns:c16="http://schemas.microsoft.com/office/drawing/2014/chart" uri="{C3380CC4-5D6E-409C-BE32-E72D297353CC}">
              <c16:uniqueId val="{00000001-EF49-483E-A10E-C9D3B251507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'PAII-67_GEF'!$E$15</c:f>
              <c:strCache>
                <c:ptCount val="1"/>
                <c:pt idx="0">
                  <c:v>Ejecutado</c:v>
                </c:pt>
              </c:strCache>
            </c:strRef>
          </c:tx>
          <c:spPr>
            <a:solidFill>
              <a:srgbClr val="00B0F0"/>
            </a:solidFill>
            <a:ln>
              <a:noFill/>
            </a:ln>
            <a:effectLst/>
          </c:spPr>
          <c:invertIfNegative val="0"/>
          <c:cat>
            <c:strRef>
              <c:f>'PAII-64_GEF'!$C$16:$C$19</c:f>
              <c:strCache>
                <c:ptCount val="4"/>
                <c:pt idx="0">
                  <c:v>ENE - MAR</c:v>
                </c:pt>
                <c:pt idx="1">
                  <c:v>ABR - JUN</c:v>
                </c:pt>
                <c:pt idx="2">
                  <c:v>JUL - SEPT</c:v>
                </c:pt>
                <c:pt idx="3">
                  <c:v>OCT - DIC</c:v>
                </c:pt>
              </c:strCache>
            </c:strRef>
          </c:cat>
          <c:val>
            <c:numRef>
              <c:f>'PAII-67_GEF'!$E$16:$E$19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'PAII-67_GEF'!$D$15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'PAII-67_GEF'!$C$16:$C$19</c:f>
              <c:strCache>
                <c:ptCount val="4"/>
                <c:pt idx="0">
                  <c:v>ENE - MAR</c:v>
                </c:pt>
                <c:pt idx="1">
                  <c:v>ABR - JUN</c:v>
                </c:pt>
                <c:pt idx="2">
                  <c:v>JUL - SEPT</c:v>
                </c:pt>
                <c:pt idx="3">
                  <c:v>OCT - DIC</c:v>
                </c:pt>
              </c:strCache>
            </c:strRef>
          </c:cat>
          <c:val>
            <c:numRef>
              <c:f>'PAII-67_GEF'!$D$16:$D$19</c:f>
              <c:numCache>
                <c:formatCode>0%</c:formatCode>
                <c:ptCount val="4"/>
                <c:pt idx="0">
                  <c:v>1</c:v>
                </c:pt>
                <c:pt idx="1">
                  <c:v>0</c:v>
                </c:pt>
                <c:pt idx="2">
                  <c:v>0</c:v>
                </c:pt>
                <c:pt idx="3">
                  <c:v>0</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'PAII-67_GEF'!$C$20</c:f>
              <c:strCache>
                <c:ptCount val="1"/>
                <c:pt idx="0">
                  <c:v>Ejec/Prog
Vigencia</c:v>
                </c:pt>
              </c:strCache>
            </c:strRef>
          </c:cat>
          <c:val>
            <c:numRef>
              <c:f>'PAII-67_GEF'!$D$20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'PAII-67_GEF'!$C$20</c:f>
              <c:strCache>
                <c:ptCount val="1"/>
                <c:pt idx="0">
                  <c:v>Ejec/Prog
Vigencia</c:v>
                </c:pt>
              </c:strCache>
            </c:strRef>
          </c:cat>
          <c:val>
            <c:numRef>
              <c:f>'PAII-67_GEF'!$E$20</c:f>
              <c:numCache>
                <c:formatCode>0%</c:formatCode>
                <c:ptCount val="1"/>
                <c:pt idx="0">
                  <c:v>1</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213512</xdr:colOff>
      <xdr:row>1</xdr:row>
      <xdr:rowOff>157427</xdr:rowOff>
    </xdr:from>
    <xdr:to>
      <xdr:col>1</xdr:col>
      <xdr:colOff>790575</xdr:colOff>
      <xdr:row>3</xdr:row>
      <xdr:rowOff>200025</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346862" y="186002"/>
          <a:ext cx="577063" cy="76649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154214</xdr:rowOff>
    </xdr:from>
    <xdr:to>
      <xdr:col>24</xdr:col>
      <xdr:colOff>1084035</xdr:colOff>
      <xdr:row>3</xdr:row>
      <xdr:rowOff>263072</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4" y="185964"/>
          <a:ext cx="870856" cy="8391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146837</xdr:colOff>
      <xdr:row>1</xdr:row>
      <xdr:rowOff>128853</xdr:rowOff>
    </xdr:from>
    <xdr:to>
      <xdr:col>1</xdr:col>
      <xdr:colOff>876300</xdr:colOff>
      <xdr:row>3</xdr:row>
      <xdr:rowOff>209551</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80187" y="157428"/>
          <a:ext cx="729463" cy="80459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184603</xdr:colOff>
      <xdr:row>1</xdr:row>
      <xdr:rowOff>125640</xdr:rowOff>
    </xdr:from>
    <xdr:to>
      <xdr:col>24</xdr:col>
      <xdr:colOff>1228724</xdr:colOff>
      <xdr:row>3</xdr:row>
      <xdr:rowOff>285750</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67853" y="154215"/>
          <a:ext cx="1044121" cy="88401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2" name="Gráfico 11">
          <a:extLst>
            <a:ext uri="{FF2B5EF4-FFF2-40B4-BE49-F238E27FC236}">
              <a16:creationId xmlns:a16="http://schemas.microsoft.com/office/drawing/2014/main" id="{187EDFC8-385C-4BBE-9924-C1A6CF95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108737</xdr:colOff>
      <xdr:row>1</xdr:row>
      <xdr:rowOff>128852</xdr:rowOff>
    </xdr:from>
    <xdr:to>
      <xdr:col>1</xdr:col>
      <xdr:colOff>885825</xdr:colOff>
      <xdr:row>3</xdr:row>
      <xdr:rowOff>238125</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42087" y="157427"/>
          <a:ext cx="777088" cy="833173"/>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98879</xdr:colOff>
      <xdr:row>1</xdr:row>
      <xdr:rowOff>144690</xdr:rowOff>
    </xdr:from>
    <xdr:to>
      <xdr:col>24</xdr:col>
      <xdr:colOff>1181101</xdr:colOff>
      <xdr:row>3</xdr:row>
      <xdr:rowOff>238125</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82129" y="173265"/>
          <a:ext cx="1082222" cy="8173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zoomScaleNormal="10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7"/>
      <c r="C2" s="101" t="s">
        <v>21</v>
      </c>
      <c r="D2" s="101"/>
      <c r="E2" s="101"/>
      <c r="F2" s="101"/>
      <c r="G2" s="101"/>
      <c r="H2" s="101"/>
      <c r="I2" s="101"/>
      <c r="J2" s="101"/>
      <c r="K2" s="101"/>
      <c r="L2" s="101"/>
      <c r="M2" s="101"/>
      <c r="N2" s="101"/>
      <c r="O2" s="101"/>
      <c r="P2" s="101"/>
      <c r="Q2" s="101"/>
      <c r="R2" s="101"/>
      <c r="S2" s="101"/>
      <c r="T2" s="101"/>
      <c r="U2" s="101"/>
      <c r="V2" s="101"/>
      <c r="W2" s="101"/>
      <c r="X2" s="101"/>
      <c r="Y2" s="98"/>
    </row>
    <row r="3" spans="2:25" ht="28.5" customHeight="1">
      <c r="B3" s="97"/>
      <c r="C3" s="101" t="s">
        <v>31</v>
      </c>
      <c r="D3" s="101"/>
      <c r="E3" s="101"/>
      <c r="F3" s="101"/>
      <c r="G3" s="101"/>
      <c r="H3" s="101"/>
      <c r="I3" s="101"/>
      <c r="J3" s="101"/>
      <c r="K3" s="101"/>
      <c r="L3" s="101"/>
      <c r="M3" s="101"/>
      <c r="N3" s="101"/>
      <c r="O3" s="101"/>
      <c r="P3" s="101"/>
      <c r="Q3" s="101"/>
      <c r="R3" s="101"/>
      <c r="S3" s="101"/>
      <c r="T3" s="101"/>
      <c r="U3" s="101"/>
      <c r="V3" s="101"/>
      <c r="W3" s="101"/>
      <c r="X3" s="101"/>
      <c r="Y3" s="99"/>
    </row>
    <row r="4" spans="2:25" ht="28.5" customHeight="1">
      <c r="B4" s="97"/>
      <c r="C4" s="102" t="s">
        <v>15</v>
      </c>
      <c r="D4" s="102"/>
      <c r="E4" s="102"/>
      <c r="F4" s="102"/>
      <c r="G4" s="102"/>
      <c r="H4" s="102"/>
      <c r="I4" s="102"/>
      <c r="J4" s="102"/>
      <c r="K4" s="102"/>
      <c r="L4" s="102"/>
      <c r="M4" s="102"/>
      <c r="N4" s="102"/>
      <c r="O4" s="102"/>
      <c r="P4" s="102"/>
      <c r="Q4" s="102" t="s">
        <v>32</v>
      </c>
      <c r="R4" s="102"/>
      <c r="S4" s="102"/>
      <c r="T4" s="102"/>
      <c r="U4" s="102"/>
      <c r="V4" s="102"/>
      <c r="W4" s="102"/>
      <c r="X4" s="102"/>
      <c r="Y4" s="100"/>
    </row>
    <row r="5" spans="2:25" ht="7.5" customHeight="1"/>
    <row r="6" spans="2:25" ht="22.5" customHeight="1">
      <c r="B6" s="90" t="s">
        <v>13</v>
      </c>
      <c r="C6" s="90"/>
      <c r="D6" s="90"/>
      <c r="E6" s="90"/>
      <c r="F6" s="90"/>
      <c r="G6" s="90"/>
      <c r="H6" s="90"/>
      <c r="I6" s="90"/>
      <c r="J6" s="90"/>
      <c r="K6" s="90"/>
      <c r="L6" s="90"/>
      <c r="M6" s="90"/>
      <c r="N6" s="90"/>
      <c r="O6" s="90"/>
      <c r="P6" s="90"/>
      <c r="Q6" s="90"/>
      <c r="R6" s="90"/>
      <c r="S6" s="90"/>
      <c r="T6" s="90"/>
      <c r="U6" s="90"/>
      <c r="V6" s="90"/>
      <c r="W6" s="90"/>
      <c r="X6" s="90"/>
      <c r="Y6" s="90"/>
    </row>
    <row r="7" spans="2:25" ht="3.75" customHeight="1"/>
    <row r="8" spans="2:25" ht="75.75" customHeight="1">
      <c r="B8" s="91" t="s">
        <v>33</v>
      </c>
      <c r="C8" s="91"/>
      <c r="D8" s="92" t="s">
        <v>117</v>
      </c>
      <c r="E8" s="92"/>
      <c r="F8" s="92"/>
      <c r="G8" s="92"/>
      <c r="H8" s="91" t="s">
        <v>40</v>
      </c>
      <c r="I8" s="91"/>
      <c r="J8" s="93"/>
      <c r="K8" s="93"/>
      <c r="L8" s="95" t="s">
        <v>82</v>
      </c>
      <c r="M8" s="95"/>
      <c r="N8" s="14" t="str">
        <f>+'Financiación Proyectos'!B6</f>
        <v>PAII -64</v>
      </c>
      <c r="O8" s="94" t="s">
        <v>25</v>
      </c>
      <c r="P8" s="94"/>
      <c r="Q8" s="96" t="str">
        <f>+'Financiación Proyectos'!D6</f>
        <v xml:space="preserve">Hacer la debida diligencia para contar con los recursos suficientes para atender los pagos correspondientes a la PLMB T1. </v>
      </c>
      <c r="R8" s="96"/>
      <c r="S8" s="96"/>
      <c r="T8" s="15" t="s">
        <v>83</v>
      </c>
      <c r="U8" s="26">
        <f>+'Financiación Proyectos'!C6</f>
        <v>0.4</v>
      </c>
      <c r="V8" s="16" t="s">
        <v>41</v>
      </c>
      <c r="W8" s="60" t="str">
        <f>+'Financiación Proyectos'!E6</f>
        <v>Suficiencia de recursos para la PLMB T1</v>
      </c>
      <c r="X8" s="39" t="s">
        <v>87</v>
      </c>
      <c r="Y8" s="47" t="str">
        <f>+'Financiación Proyectos'!F6</f>
        <v>Garantizar la suficiencia de los recursos para atender los pagos a los componentes de la PLMB T1.</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5" t="s">
        <v>27</v>
      </c>
      <c r="C10" s="95"/>
      <c r="D10" s="105" t="str">
        <f>+'Financiación Proyectos'!H6</f>
        <v>Efectividad</v>
      </c>
      <c r="E10" s="105"/>
      <c r="F10" s="95" t="s">
        <v>9</v>
      </c>
      <c r="G10" s="95"/>
      <c r="H10" s="105" t="str">
        <f>+'Financiación Proyectos'!G6</f>
        <v>Pesos / Dólares</v>
      </c>
      <c r="I10" s="105"/>
      <c r="J10" s="15" t="s">
        <v>10</v>
      </c>
      <c r="K10" s="93" t="s">
        <v>3</v>
      </c>
      <c r="L10" s="93"/>
      <c r="M10" s="106" t="s">
        <v>77</v>
      </c>
      <c r="N10" s="107"/>
      <c r="O10" s="108" t="str">
        <f>+'Financiación Proyectos'!I6</f>
        <v xml:space="preserve">Ordenes de giro </v>
      </c>
      <c r="P10" s="109"/>
      <c r="Q10" s="110"/>
      <c r="R10" s="16" t="s">
        <v>96</v>
      </c>
      <c r="S10" s="93" t="str">
        <f>+'Financiación Proyectos'!J6</f>
        <v>Saldo Subcuenta aportes EMB - ordenes de giro CAPEX</v>
      </c>
      <c r="T10" s="93"/>
      <c r="U10" s="15" t="s">
        <v>8</v>
      </c>
      <c r="V10" s="112" t="str">
        <f>+'Financiación Proyectos'!L6</f>
        <v>&gt; = 0</v>
      </c>
      <c r="W10" s="113"/>
      <c r="X10" s="39" t="s">
        <v>84</v>
      </c>
      <c r="Y10" s="48" t="s">
        <v>118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6" t="s">
        <v>80</v>
      </c>
      <c r="C13" s="86"/>
      <c r="D13" s="86"/>
      <c r="E13" s="86"/>
      <c r="F13" s="86"/>
      <c r="G13" s="86"/>
      <c r="H13" s="86"/>
      <c r="I13" s="86"/>
      <c r="J13" s="86"/>
      <c r="K13" s="86"/>
      <c r="L13" s="86"/>
      <c r="M13" s="86"/>
      <c r="N13" s="86"/>
      <c r="O13" s="86"/>
      <c r="P13" s="86"/>
      <c r="Q13" s="86"/>
      <c r="R13" s="86"/>
      <c r="S13" s="86"/>
      <c r="T13" s="86"/>
      <c r="U13" s="86"/>
      <c r="V13" s="86"/>
      <c r="W13" s="86"/>
      <c r="X13" s="86"/>
      <c r="Y13" s="86"/>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7" t="s">
        <v>0</v>
      </c>
      <c r="D15" s="37" t="s">
        <v>11</v>
      </c>
      <c r="E15" s="37" t="s">
        <v>12</v>
      </c>
      <c r="F15" s="37" t="s">
        <v>20</v>
      </c>
      <c r="G15" s="22"/>
      <c r="H15" s="95" t="s">
        <v>78</v>
      </c>
      <c r="I15" s="95"/>
      <c r="J15" s="95"/>
      <c r="K15" s="95"/>
      <c r="L15" s="95"/>
      <c r="M15" s="95"/>
      <c r="N15" s="95"/>
      <c r="O15" s="95"/>
      <c r="P15" s="95"/>
      <c r="Q15" s="95"/>
      <c r="R15" s="95"/>
      <c r="S15" s="95"/>
      <c r="T15" s="95"/>
      <c r="U15" s="22"/>
      <c r="V15" s="23"/>
      <c r="W15" s="23"/>
      <c r="X15" s="23"/>
      <c r="Y15" s="24"/>
    </row>
    <row r="16" spans="2:25" ht="52.5" customHeight="1">
      <c r="B16" s="21"/>
      <c r="C16" s="25" t="s">
        <v>16</v>
      </c>
      <c r="D16" s="85">
        <v>0.25</v>
      </c>
      <c r="E16" s="82">
        <v>0.25</v>
      </c>
      <c r="F16" s="83">
        <f>+E16/D16</f>
        <v>1</v>
      </c>
      <c r="G16" s="22"/>
      <c r="H16" s="103"/>
      <c r="I16" s="103"/>
      <c r="J16" s="103"/>
      <c r="K16" s="103"/>
      <c r="L16" s="103"/>
      <c r="M16" s="103"/>
      <c r="N16" s="103"/>
      <c r="O16" s="103"/>
      <c r="P16" s="103"/>
      <c r="Q16" s="103"/>
      <c r="R16" s="103"/>
      <c r="S16" s="103"/>
      <c r="T16" s="103"/>
      <c r="U16" s="28"/>
      <c r="V16" s="28"/>
      <c r="W16" s="28"/>
      <c r="X16" s="28"/>
      <c r="Y16" s="24"/>
    </row>
    <row r="17" spans="2:25" ht="52.5" customHeight="1">
      <c r="B17" s="21"/>
      <c r="C17" s="25" t="s">
        <v>17</v>
      </c>
      <c r="D17" s="26">
        <v>0.25</v>
      </c>
      <c r="E17" s="84">
        <v>0</v>
      </c>
      <c r="F17" s="27">
        <v>0</v>
      </c>
      <c r="G17" s="22"/>
      <c r="H17" s="103"/>
      <c r="I17" s="103"/>
      <c r="J17" s="103"/>
      <c r="K17" s="103"/>
      <c r="L17" s="103"/>
      <c r="M17" s="103"/>
      <c r="N17" s="103"/>
      <c r="O17" s="103"/>
      <c r="P17" s="103"/>
      <c r="Q17" s="103"/>
      <c r="R17" s="103"/>
      <c r="S17" s="103"/>
      <c r="T17" s="103"/>
      <c r="U17" s="28"/>
      <c r="V17" s="95" t="s">
        <v>81</v>
      </c>
      <c r="W17" s="95"/>
      <c r="X17" s="40"/>
      <c r="Y17" s="24"/>
    </row>
    <row r="18" spans="2:25" ht="52.5" customHeight="1">
      <c r="B18" s="21"/>
      <c r="C18" s="25" t="s">
        <v>18</v>
      </c>
      <c r="D18" s="26">
        <v>0.25</v>
      </c>
      <c r="E18" s="84">
        <v>0</v>
      </c>
      <c r="F18" s="27">
        <v>0</v>
      </c>
      <c r="G18" s="22"/>
      <c r="H18" s="103"/>
      <c r="I18" s="103"/>
      <c r="J18" s="103"/>
      <c r="K18" s="103"/>
      <c r="L18" s="103"/>
      <c r="M18" s="103"/>
      <c r="N18" s="103"/>
      <c r="O18" s="103"/>
      <c r="P18" s="103"/>
      <c r="Q18" s="103"/>
      <c r="R18" s="103"/>
      <c r="S18" s="103"/>
      <c r="T18" s="103"/>
      <c r="U18" s="28"/>
      <c r="V18" s="104">
        <f>+'Financiación Proyectos'!K6</f>
        <v>0</v>
      </c>
      <c r="W18" s="105"/>
      <c r="X18" s="41"/>
      <c r="Y18" s="24"/>
    </row>
    <row r="19" spans="2:25" ht="52.5" customHeight="1">
      <c r="B19" s="21"/>
      <c r="C19" s="25" t="s">
        <v>19</v>
      </c>
      <c r="D19" s="26">
        <v>0.25</v>
      </c>
      <c r="E19" s="84">
        <v>0</v>
      </c>
      <c r="F19" s="27">
        <v>0</v>
      </c>
      <c r="G19" s="22"/>
      <c r="H19" s="103"/>
      <c r="I19" s="103"/>
      <c r="J19" s="103"/>
      <c r="K19" s="103"/>
      <c r="L19" s="103"/>
      <c r="M19" s="103"/>
      <c r="N19" s="103"/>
      <c r="O19" s="103"/>
      <c r="P19" s="103"/>
      <c r="Q19" s="103"/>
      <c r="R19" s="103"/>
      <c r="S19" s="103"/>
      <c r="T19" s="103"/>
      <c r="U19" s="28"/>
      <c r="V19" s="111"/>
      <c r="W19" s="111"/>
      <c r="X19" s="38"/>
      <c r="Y19" s="24"/>
    </row>
    <row r="20" spans="2:25" ht="52.5" customHeight="1">
      <c r="B20" s="21"/>
      <c r="C20" s="29" t="s">
        <v>14</v>
      </c>
      <c r="D20" s="30">
        <f>SUM(D16:D19)</f>
        <v>1</v>
      </c>
      <c r="E20" s="30">
        <f>SUM(E16:E19)</f>
        <v>0.25</v>
      </c>
      <c r="F20" s="30">
        <f>SUM(F16:F19)</f>
        <v>1</v>
      </c>
      <c r="G20" s="22"/>
      <c r="H20" s="103"/>
      <c r="I20" s="103"/>
      <c r="J20" s="103"/>
      <c r="K20" s="103"/>
      <c r="L20" s="103"/>
      <c r="M20" s="103"/>
      <c r="N20" s="103"/>
      <c r="O20" s="103"/>
      <c r="P20" s="103"/>
      <c r="Q20" s="103"/>
      <c r="R20" s="103"/>
      <c r="S20" s="103"/>
      <c r="T20" s="103"/>
      <c r="U20" s="28"/>
      <c r="V20" s="22"/>
      <c r="W20" s="22"/>
      <c r="X20" s="22"/>
      <c r="Y20" s="24"/>
    </row>
    <row r="21" spans="2:25">
      <c r="B21" s="32"/>
      <c r="C21" s="33"/>
      <c r="D21" s="33"/>
      <c r="E21" s="33"/>
      <c r="F21" s="33"/>
      <c r="G21" s="33"/>
      <c r="H21" s="33"/>
      <c r="I21" s="33"/>
      <c r="J21" s="33"/>
      <c r="K21" s="33"/>
      <c r="L21" s="33"/>
      <c r="M21" s="33"/>
      <c r="N21" s="33"/>
      <c r="O21" s="33"/>
      <c r="P21" s="33"/>
      <c r="Q21" s="33"/>
      <c r="R21" s="33"/>
      <c r="S21" s="33"/>
      <c r="T21" s="33"/>
      <c r="U21" s="33"/>
      <c r="V21" s="33"/>
      <c r="W21" s="33"/>
      <c r="X21" s="33"/>
      <c r="Y21" s="34"/>
    </row>
    <row r="22" spans="2:25" ht="7.5" customHeight="1"/>
    <row r="23" spans="2:25" ht="27" customHeight="1">
      <c r="B23" s="86" t="s">
        <v>79</v>
      </c>
      <c r="C23" s="86"/>
      <c r="D23" s="86"/>
      <c r="E23" s="86"/>
      <c r="F23" s="86"/>
      <c r="G23" s="86"/>
      <c r="H23" s="86"/>
      <c r="I23" s="86"/>
      <c r="J23" s="86"/>
      <c r="K23" s="86"/>
      <c r="L23" s="86"/>
      <c r="M23" s="86"/>
      <c r="N23" s="86"/>
      <c r="O23" s="86"/>
      <c r="P23" s="86"/>
      <c r="Q23" s="86"/>
      <c r="R23" s="86"/>
      <c r="S23" s="86"/>
      <c r="T23" s="86"/>
      <c r="U23" s="86"/>
      <c r="V23" s="86"/>
      <c r="W23" s="86"/>
      <c r="X23" s="86"/>
      <c r="Y23" s="86"/>
    </row>
    <row r="24" spans="2:25" ht="32.25" customHeight="1">
      <c r="B24" s="35" t="s">
        <v>0</v>
      </c>
      <c r="C24" s="114" t="s">
        <v>119</v>
      </c>
      <c r="D24" s="115"/>
      <c r="E24" s="115"/>
      <c r="F24" s="115"/>
      <c r="G24" s="115"/>
      <c r="H24" s="115"/>
      <c r="I24" s="115"/>
      <c r="J24" s="115"/>
      <c r="K24" s="115"/>
      <c r="L24" s="116"/>
      <c r="M24" s="114" t="s">
        <v>86</v>
      </c>
      <c r="N24" s="115"/>
      <c r="O24" s="115"/>
      <c r="P24" s="115"/>
      <c r="Q24" s="115"/>
      <c r="R24" s="115"/>
      <c r="S24" s="115"/>
      <c r="T24" s="116"/>
      <c r="U24" s="114" t="s">
        <v>85</v>
      </c>
      <c r="V24" s="115"/>
      <c r="W24" s="115"/>
      <c r="X24" s="115"/>
      <c r="Y24" s="116"/>
    </row>
    <row r="25" spans="2:25" ht="98.25" customHeight="1">
      <c r="B25" s="36" t="s">
        <v>16</v>
      </c>
      <c r="C25" s="87" t="s">
        <v>128</v>
      </c>
      <c r="D25" s="88"/>
      <c r="E25" s="88"/>
      <c r="F25" s="88"/>
      <c r="G25" s="88"/>
      <c r="H25" s="88"/>
      <c r="I25" s="88"/>
      <c r="J25" s="88"/>
      <c r="K25" s="88"/>
      <c r="L25" s="89"/>
      <c r="M25" s="108" t="s">
        <v>130</v>
      </c>
      <c r="N25" s="109"/>
      <c r="O25" s="109"/>
      <c r="P25" s="109"/>
      <c r="Q25" s="109"/>
      <c r="R25" s="109"/>
      <c r="S25" s="109"/>
      <c r="T25" s="110"/>
      <c r="U25" s="108" t="s">
        <v>129</v>
      </c>
      <c r="V25" s="109"/>
      <c r="W25" s="109"/>
      <c r="X25" s="109"/>
      <c r="Y25" s="110"/>
    </row>
    <row r="26" spans="2:25" ht="98.25" customHeight="1">
      <c r="B26" s="25" t="s">
        <v>17</v>
      </c>
      <c r="C26" s="87"/>
      <c r="D26" s="88"/>
      <c r="E26" s="88"/>
      <c r="F26" s="88"/>
      <c r="G26" s="88"/>
      <c r="H26" s="88"/>
      <c r="I26" s="88"/>
      <c r="J26" s="88"/>
      <c r="K26" s="88"/>
      <c r="L26" s="89"/>
      <c r="M26" s="87"/>
      <c r="N26" s="88"/>
      <c r="O26" s="88"/>
      <c r="P26" s="88"/>
      <c r="Q26" s="88"/>
      <c r="R26" s="88"/>
      <c r="S26" s="88"/>
      <c r="T26" s="89"/>
      <c r="U26" s="87"/>
      <c r="V26" s="88"/>
      <c r="W26" s="88"/>
      <c r="X26" s="88"/>
      <c r="Y26" s="89"/>
    </row>
    <row r="27" spans="2:25" ht="98.25" customHeight="1">
      <c r="B27" s="25" t="s">
        <v>18</v>
      </c>
      <c r="C27" s="87"/>
      <c r="D27" s="88"/>
      <c r="E27" s="88"/>
      <c r="F27" s="88"/>
      <c r="G27" s="88"/>
      <c r="H27" s="88"/>
      <c r="I27" s="88"/>
      <c r="J27" s="88"/>
      <c r="K27" s="88"/>
      <c r="L27" s="89"/>
      <c r="M27" s="87"/>
      <c r="N27" s="88"/>
      <c r="O27" s="88"/>
      <c r="P27" s="88"/>
      <c r="Q27" s="88"/>
      <c r="R27" s="88"/>
      <c r="S27" s="88"/>
      <c r="T27" s="89"/>
      <c r="U27" s="87"/>
      <c r="V27" s="88"/>
      <c r="W27" s="88"/>
      <c r="X27" s="88"/>
      <c r="Y27" s="89"/>
    </row>
    <row r="28" spans="2:25" ht="98.25" customHeight="1">
      <c r="B28" s="25" t="s">
        <v>19</v>
      </c>
      <c r="C28" s="87"/>
      <c r="D28" s="88"/>
      <c r="E28" s="88"/>
      <c r="F28" s="88"/>
      <c r="G28" s="88"/>
      <c r="H28" s="88"/>
      <c r="I28" s="88"/>
      <c r="J28" s="88"/>
      <c r="K28" s="88"/>
      <c r="L28" s="89"/>
      <c r="M28" s="87"/>
      <c r="N28" s="88"/>
      <c r="O28" s="88"/>
      <c r="P28" s="88"/>
      <c r="Q28" s="88"/>
      <c r="R28" s="88"/>
      <c r="S28" s="88"/>
      <c r="T28" s="89"/>
      <c r="U28" s="87"/>
      <c r="V28" s="88"/>
      <c r="W28" s="88"/>
      <c r="X28" s="88"/>
      <c r="Y28" s="89"/>
    </row>
  </sheetData>
  <mergeCells count="45">
    <mergeCell ref="C28:L28"/>
    <mergeCell ref="M28:T28"/>
    <mergeCell ref="U28:Y28"/>
    <mergeCell ref="M24:T24"/>
    <mergeCell ref="C24:L24"/>
    <mergeCell ref="U24:Y24"/>
    <mergeCell ref="C25:L25"/>
    <mergeCell ref="M25:T25"/>
    <mergeCell ref="U25:Y25"/>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B2:B4"/>
    <mergeCell ref="Y2:Y4"/>
    <mergeCell ref="C2:X2"/>
    <mergeCell ref="C3:X3"/>
    <mergeCell ref="C4:P4"/>
    <mergeCell ref="Q4:X4"/>
    <mergeCell ref="B6:Y6"/>
    <mergeCell ref="B8:C8"/>
    <mergeCell ref="D8:G8"/>
    <mergeCell ref="H8:I8"/>
    <mergeCell ref="J8:K8"/>
    <mergeCell ref="O8:P8"/>
    <mergeCell ref="L8:M8"/>
    <mergeCell ref="Q8:S8"/>
    <mergeCell ref="B23:Y23"/>
    <mergeCell ref="C26:L26"/>
    <mergeCell ref="M26:T26"/>
    <mergeCell ref="U26:Y26"/>
    <mergeCell ref="C27:L27"/>
    <mergeCell ref="M27:T27"/>
    <mergeCell ref="U27:Y27"/>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4E35218-B6F5-4423-AEFB-AC2DEE0C5734}">
          <x14:formula1>
            <xm:f>Desplegables!$A$2:$A$23</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zoomScale="115" zoomScaleNormal="115"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97"/>
      <c r="C2" s="101" t="s">
        <v>21</v>
      </c>
      <c r="D2" s="101"/>
      <c r="E2" s="101"/>
      <c r="F2" s="101"/>
      <c r="G2" s="101"/>
      <c r="H2" s="101"/>
      <c r="I2" s="101"/>
      <c r="J2" s="101"/>
      <c r="K2" s="101"/>
      <c r="L2" s="101"/>
      <c r="M2" s="101"/>
      <c r="N2" s="101"/>
      <c r="O2" s="101"/>
      <c r="P2" s="101"/>
      <c r="Q2" s="101"/>
      <c r="R2" s="101"/>
      <c r="S2" s="101"/>
      <c r="T2" s="101"/>
      <c r="U2" s="101"/>
      <c r="V2" s="101"/>
      <c r="W2" s="101"/>
      <c r="X2" s="101"/>
      <c r="Y2" s="98"/>
    </row>
    <row r="3" spans="2:25" ht="28.5" customHeight="1">
      <c r="B3" s="97"/>
      <c r="C3" s="101" t="s">
        <v>31</v>
      </c>
      <c r="D3" s="101"/>
      <c r="E3" s="101"/>
      <c r="F3" s="101"/>
      <c r="G3" s="101"/>
      <c r="H3" s="101"/>
      <c r="I3" s="101"/>
      <c r="J3" s="101"/>
      <c r="K3" s="101"/>
      <c r="L3" s="101"/>
      <c r="M3" s="101"/>
      <c r="N3" s="101"/>
      <c r="O3" s="101"/>
      <c r="P3" s="101"/>
      <c r="Q3" s="101"/>
      <c r="R3" s="101"/>
      <c r="S3" s="101"/>
      <c r="T3" s="101"/>
      <c r="U3" s="101"/>
      <c r="V3" s="101"/>
      <c r="W3" s="101"/>
      <c r="X3" s="101"/>
      <c r="Y3" s="99"/>
    </row>
    <row r="4" spans="2:25" ht="28.5" customHeight="1">
      <c r="B4" s="97"/>
      <c r="C4" s="102" t="s">
        <v>15</v>
      </c>
      <c r="D4" s="102"/>
      <c r="E4" s="102"/>
      <c r="F4" s="102"/>
      <c r="G4" s="102"/>
      <c r="H4" s="102"/>
      <c r="I4" s="102"/>
      <c r="J4" s="102"/>
      <c r="K4" s="102"/>
      <c r="L4" s="102"/>
      <c r="M4" s="102"/>
      <c r="N4" s="102"/>
      <c r="O4" s="102"/>
      <c r="P4" s="102"/>
      <c r="Q4" s="102" t="s">
        <v>32</v>
      </c>
      <c r="R4" s="102"/>
      <c r="S4" s="102"/>
      <c r="T4" s="102"/>
      <c r="U4" s="102"/>
      <c r="V4" s="102"/>
      <c r="W4" s="102"/>
      <c r="X4" s="102"/>
      <c r="Y4" s="100"/>
    </row>
    <row r="5" spans="2:25" ht="7.5" customHeight="1"/>
    <row r="6" spans="2:25" ht="22.5" customHeight="1">
      <c r="B6" s="90" t="s">
        <v>13</v>
      </c>
      <c r="C6" s="90"/>
      <c r="D6" s="90"/>
      <c r="E6" s="90"/>
      <c r="F6" s="90"/>
      <c r="G6" s="90"/>
      <c r="H6" s="90"/>
      <c r="I6" s="90"/>
      <c r="J6" s="90"/>
      <c r="K6" s="90"/>
      <c r="L6" s="90"/>
      <c r="M6" s="90"/>
      <c r="N6" s="90"/>
      <c r="O6" s="90"/>
      <c r="P6" s="90"/>
      <c r="Q6" s="90"/>
      <c r="R6" s="90"/>
      <c r="S6" s="90"/>
      <c r="T6" s="90"/>
      <c r="U6" s="90"/>
      <c r="V6" s="90"/>
      <c r="W6" s="90"/>
      <c r="X6" s="90"/>
      <c r="Y6" s="90"/>
    </row>
    <row r="7" spans="2:25" ht="3.75" customHeight="1"/>
    <row r="8" spans="2:25" ht="87.75" customHeight="1">
      <c r="B8" s="91" t="s">
        <v>33</v>
      </c>
      <c r="C8" s="91"/>
      <c r="D8" s="92" t="s">
        <v>117</v>
      </c>
      <c r="E8" s="92"/>
      <c r="F8" s="92"/>
      <c r="G8" s="92"/>
      <c r="H8" s="91" t="s">
        <v>40</v>
      </c>
      <c r="I8" s="91"/>
      <c r="J8" s="93"/>
      <c r="K8" s="93"/>
      <c r="L8" s="95" t="s">
        <v>82</v>
      </c>
      <c r="M8" s="95"/>
      <c r="N8" s="14" t="str">
        <f>+'Financiación Proyectos'!B7</f>
        <v>PAII -65</v>
      </c>
      <c r="O8" s="94" t="s">
        <v>25</v>
      </c>
      <c r="P8" s="94"/>
      <c r="Q8" s="96" t="str">
        <f>+'Financiación Proyectos'!D7</f>
        <v xml:space="preserve">Realizar el pago de los compromisos asumidos dentro del servicio de la deuda. </v>
      </c>
      <c r="R8" s="96"/>
      <c r="S8" s="96"/>
      <c r="T8" s="50" t="s">
        <v>83</v>
      </c>
      <c r="U8" s="26">
        <f>+'Financiación Proyectos'!C7</f>
        <v>0.4</v>
      </c>
      <c r="V8" s="49" t="s">
        <v>41</v>
      </c>
      <c r="W8" s="46" t="str">
        <f>+'Financiación Proyectos'!E7</f>
        <v>Pago del servicio de la deuda</v>
      </c>
      <c r="X8" s="49" t="s">
        <v>87</v>
      </c>
      <c r="Y8" s="47" t="str">
        <f>+'Financiación Proyectos'!F7</f>
        <v>Mantener la financiación de la PLMB T1</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5" t="s">
        <v>27</v>
      </c>
      <c r="C10" s="95"/>
      <c r="D10" s="105" t="str">
        <f>+'Financiación Proyectos'!H7</f>
        <v>Efectividad</v>
      </c>
      <c r="E10" s="105"/>
      <c r="F10" s="95" t="s">
        <v>9</v>
      </c>
      <c r="G10" s="95"/>
      <c r="H10" s="105" t="str">
        <f>+'Financiación Proyectos'!G7</f>
        <v>Porcentaje</v>
      </c>
      <c r="I10" s="105"/>
      <c r="J10" s="50" t="s">
        <v>10</v>
      </c>
      <c r="K10" s="93" t="s">
        <v>3</v>
      </c>
      <c r="L10" s="93"/>
      <c r="M10" s="106" t="s">
        <v>77</v>
      </c>
      <c r="N10" s="107"/>
      <c r="O10" s="108" t="str">
        <f>+'Financiación Proyectos'!I7</f>
        <v>Contrato con la banca y contratos de contragarantia</v>
      </c>
      <c r="P10" s="109"/>
      <c r="Q10" s="110"/>
      <c r="R10" s="49" t="s">
        <v>96</v>
      </c>
      <c r="S10" s="93" t="str">
        <f>+'Financiación Proyectos'!J7</f>
        <v>Valor provisionado/Valor Programado</v>
      </c>
      <c r="T10" s="93"/>
      <c r="U10" s="50" t="s">
        <v>8</v>
      </c>
      <c r="V10" s="112">
        <f>+'Financiación Proyectos'!L7</f>
        <v>1.2</v>
      </c>
      <c r="W10" s="113"/>
      <c r="X10" s="49" t="s">
        <v>84</v>
      </c>
      <c r="Y10" s="48" t="s">
        <v>118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6" t="s">
        <v>80</v>
      </c>
      <c r="C13" s="86"/>
      <c r="D13" s="86"/>
      <c r="E13" s="86"/>
      <c r="F13" s="86"/>
      <c r="G13" s="86"/>
      <c r="H13" s="86"/>
      <c r="I13" s="86"/>
      <c r="J13" s="86"/>
      <c r="K13" s="86"/>
      <c r="L13" s="86"/>
      <c r="M13" s="86"/>
      <c r="N13" s="86"/>
      <c r="O13" s="86"/>
      <c r="P13" s="86"/>
      <c r="Q13" s="86"/>
      <c r="R13" s="86"/>
      <c r="S13" s="86"/>
      <c r="T13" s="86"/>
      <c r="U13" s="86"/>
      <c r="V13" s="86"/>
      <c r="W13" s="86"/>
      <c r="X13" s="86"/>
      <c r="Y13" s="86"/>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0" t="s">
        <v>0</v>
      </c>
      <c r="D15" s="50" t="s">
        <v>11</v>
      </c>
      <c r="E15" s="50" t="s">
        <v>12</v>
      </c>
      <c r="F15" s="50" t="s">
        <v>20</v>
      </c>
      <c r="G15" s="22"/>
      <c r="H15" s="95" t="s">
        <v>78</v>
      </c>
      <c r="I15" s="95"/>
      <c r="J15" s="95"/>
      <c r="K15" s="95"/>
      <c r="L15" s="95"/>
      <c r="M15" s="95"/>
      <c r="N15" s="95"/>
      <c r="O15" s="95"/>
      <c r="P15" s="95"/>
      <c r="Q15" s="95"/>
      <c r="R15" s="95"/>
      <c r="S15" s="95"/>
      <c r="T15" s="95"/>
      <c r="U15" s="22"/>
      <c r="V15" s="23"/>
      <c r="W15" s="23"/>
      <c r="X15" s="23"/>
      <c r="Y15" s="24"/>
    </row>
    <row r="16" spans="2:25" ht="52.5" customHeight="1">
      <c r="B16" s="21"/>
      <c r="C16" s="25" t="s">
        <v>16</v>
      </c>
      <c r="D16" s="26">
        <f>+'Financiación Proyectos'!N7</f>
        <v>0.5</v>
      </c>
      <c r="E16" s="26">
        <v>0.5</v>
      </c>
      <c r="F16" s="27">
        <f>+E16/D16</f>
        <v>1</v>
      </c>
      <c r="G16" s="22"/>
      <c r="H16" s="103"/>
      <c r="I16" s="103"/>
      <c r="J16" s="103"/>
      <c r="K16" s="103"/>
      <c r="L16" s="103"/>
      <c r="M16" s="103"/>
      <c r="N16" s="103"/>
      <c r="O16" s="103"/>
      <c r="P16" s="103"/>
      <c r="Q16" s="103"/>
      <c r="R16" s="103"/>
      <c r="S16" s="103"/>
      <c r="T16" s="103"/>
      <c r="U16" s="28"/>
      <c r="V16" s="28"/>
      <c r="W16" s="28"/>
      <c r="X16" s="28"/>
      <c r="Y16" s="24"/>
    </row>
    <row r="17" spans="2:25" ht="52.5" customHeight="1">
      <c r="B17" s="21"/>
      <c r="C17" s="25" t="s">
        <v>17</v>
      </c>
      <c r="D17" s="26">
        <f>+'Financiación Proyectos'!O7</f>
        <v>0</v>
      </c>
      <c r="E17" s="54">
        <v>0</v>
      </c>
      <c r="F17" s="27">
        <v>0</v>
      </c>
      <c r="G17" s="22"/>
      <c r="H17" s="103"/>
      <c r="I17" s="103"/>
      <c r="J17" s="103"/>
      <c r="K17" s="103"/>
      <c r="L17" s="103"/>
      <c r="M17" s="103"/>
      <c r="N17" s="103"/>
      <c r="O17" s="103"/>
      <c r="P17" s="103"/>
      <c r="Q17" s="103"/>
      <c r="R17" s="103"/>
      <c r="S17" s="103"/>
      <c r="T17" s="103"/>
      <c r="U17" s="28"/>
      <c r="V17" s="95" t="s">
        <v>81</v>
      </c>
      <c r="W17" s="95"/>
      <c r="X17" s="40"/>
      <c r="Y17" s="24"/>
    </row>
    <row r="18" spans="2:25" ht="52.5" customHeight="1">
      <c r="B18" s="21"/>
      <c r="C18" s="25" t="s">
        <v>18</v>
      </c>
      <c r="D18" s="26">
        <f>+'Financiación Proyectos'!P7</f>
        <v>0.5</v>
      </c>
      <c r="E18" s="54">
        <v>0</v>
      </c>
      <c r="F18" s="27">
        <v>0</v>
      </c>
      <c r="G18" s="22"/>
      <c r="H18" s="103"/>
      <c r="I18" s="103"/>
      <c r="J18" s="103"/>
      <c r="K18" s="103"/>
      <c r="L18" s="103"/>
      <c r="M18" s="103"/>
      <c r="N18" s="103"/>
      <c r="O18" s="103"/>
      <c r="P18" s="103"/>
      <c r="Q18" s="103"/>
      <c r="R18" s="103"/>
      <c r="S18" s="103"/>
      <c r="T18" s="103"/>
      <c r="U18" s="28"/>
      <c r="V18" s="104">
        <f>+'Financiación Proyectos'!K7</f>
        <v>0</v>
      </c>
      <c r="W18" s="105"/>
      <c r="X18" s="41"/>
      <c r="Y18" s="24"/>
    </row>
    <row r="19" spans="2:25" ht="52.5" customHeight="1">
      <c r="B19" s="21"/>
      <c r="C19" s="25" t="s">
        <v>19</v>
      </c>
      <c r="D19" s="26">
        <f>+'Financiación Proyectos'!Q7</f>
        <v>0</v>
      </c>
      <c r="E19" s="54">
        <v>0</v>
      </c>
      <c r="F19" s="27">
        <v>0</v>
      </c>
      <c r="G19" s="22"/>
      <c r="H19" s="103"/>
      <c r="I19" s="103"/>
      <c r="J19" s="103"/>
      <c r="K19" s="103"/>
      <c r="L19" s="103"/>
      <c r="M19" s="103"/>
      <c r="N19" s="103"/>
      <c r="O19" s="103"/>
      <c r="P19" s="103"/>
      <c r="Q19" s="103"/>
      <c r="R19" s="103"/>
      <c r="S19" s="103"/>
      <c r="T19" s="103"/>
      <c r="U19" s="28"/>
      <c r="V19" s="111"/>
      <c r="W19" s="111"/>
      <c r="X19" s="51"/>
      <c r="Y19" s="24"/>
    </row>
    <row r="20" spans="2:25" ht="52.5" customHeight="1">
      <c r="B20" s="21"/>
      <c r="C20" s="29" t="s">
        <v>14</v>
      </c>
      <c r="D20" s="30">
        <f>SUM(D16:D19)</f>
        <v>1</v>
      </c>
      <c r="E20" s="30">
        <f>SUM(E16:E19)</f>
        <v>0.5</v>
      </c>
      <c r="F20" s="31">
        <f t="shared" ref="F20" si="0">E20/D20</f>
        <v>0.5</v>
      </c>
      <c r="G20" s="22"/>
      <c r="H20" s="103"/>
      <c r="I20" s="103"/>
      <c r="J20" s="103"/>
      <c r="K20" s="103"/>
      <c r="L20" s="103"/>
      <c r="M20" s="103"/>
      <c r="N20" s="103"/>
      <c r="O20" s="103"/>
      <c r="P20" s="103"/>
      <c r="Q20" s="103"/>
      <c r="R20" s="103"/>
      <c r="S20" s="103"/>
      <c r="T20" s="103"/>
      <c r="U20" s="28"/>
      <c r="V20" s="22"/>
      <c r="W20" s="22"/>
      <c r="X20" s="22"/>
      <c r="Y20" s="24"/>
    </row>
    <row r="21" spans="2:25">
      <c r="B21" s="32"/>
      <c r="C21" s="33"/>
      <c r="D21" s="33"/>
      <c r="E21" s="33"/>
      <c r="F21" s="33"/>
      <c r="G21" s="33"/>
      <c r="H21" s="33"/>
      <c r="I21" s="33"/>
      <c r="J21" s="33"/>
      <c r="K21" s="33"/>
      <c r="L21" s="33"/>
      <c r="M21" s="33"/>
      <c r="N21" s="33"/>
      <c r="O21" s="33"/>
      <c r="P21" s="33"/>
      <c r="Q21" s="33"/>
      <c r="R21" s="33"/>
      <c r="S21" s="33"/>
      <c r="T21" s="33"/>
      <c r="U21" s="33"/>
      <c r="V21" s="33"/>
      <c r="W21" s="33"/>
      <c r="X21" s="33"/>
      <c r="Y21" s="34"/>
    </row>
    <row r="22" spans="2:25" ht="7.5" customHeight="1"/>
    <row r="23" spans="2:25" ht="27" customHeight="1">
      <c r="B23" s="86" t="s">
        <v>79</v>
      </c>
      <c r="C23" s="86"/>
      <c r="D23" s="86"/>
      <c r="E23" s="86"/>
      <c r="F23" s="86"/>
      <c r="G23" s="86"/>
      <c r="H23" s="86"/>
      <c r="I23" s="86"/>
      <c r="J23" s="86"/>
      <c r="K23" s="86"/>
      <c r="L23" s="86"/>
      <c r="M23" s="86"/>
      <c r="N23" s="86"/>
      <c r="O23" s="86"/>
      <c r="P23" s="86"/>
      <c r="Q23" s="86"/>
      <c r="R23" s="86"/>
      <c r="S23" s="86"/>
      <c r="T23" s="86"/>
      <c r="U23" s="86"/>
      <c r="V23" s="86"/>
      <c r="W23" s="86"/>
      <c r="X23" s="86"/>
      <c r="Y23" s="86"/>
    </row>
    <row r="24" spans="2:25" ht="32.25" customHeight="1">
      <c r="B24" s="35" t="s">
        <v>0</v>
      </c>
      <c r="C24" s="114" t="s">
        <v>119</v>
      </c>
      <c r="D24" s="115"/>
      <c r="E24" s="115"/>
      <c r="F24" s="115"/>
      <c r="G24" s="115"/>
      <c r="H24" s="115"/>
      <c r="I24" s="115"/>
      <c r="J24" s="115"/>
      <c r="K24" s="115"/>
      <c r="L24" s="116"/>
      <c r="M24" s="114" t="s">
        <v>86</v>
      </c>
      <c r="N24" s="115"/>
      <c r="O24" s="115"/>
      <c r="P24" s="115"/>
      <c r="Q24" s="115"/>
      <c r="R24" s="115"/>
      <c r="S24" s="115"/>
      <c r="T24" s="116"/>
      <c r="U24" s="114" t="s">
        <v>85</v>
      </c>
      <c r="V24" s="115"/>
      <c r="W24" s="115"/>
      <c r="X24" s="115"/>
      <c r="Y24" s="116"/>
    </row>
    <row r="25" spans="2:25" ht="98.25" customHeight="1">
      <c r="B25" s="36" t="s">
        <v>16</v>
      </c>
      <c r="C25" s="117" t="s">
        <v>131</v>
      </c>
      <c r="D25" s="118"/>
      <c r="E25" s="118"/>
      <c r="F25" s="118"/>
      <c r="G25" s="118"/>
      <c r="H25" s="118"/>
      <c r="I25" s="118"/>
      <c r="J25" s="118"/>
      <c r="K25" s="118"/>
      <c r="L25" s="119"/>
      <c r="M25" s="117" t="s">
        <v>132</v>
      </c>
      <c r="N25" s="118"/>
      <c r="O25" s="118"/>
      <c r="P25" s="118"/>
      <c r="Q25" s="118"/>
      <c r="R25" s="118"/>
      <c r="S25" s="118"/>
      <c r="T25" s="119"/>
      <c r="U25" s="117" t="s">
        <v>133</v>
      </c>
      <c r="V25" s="118"/>
      <c r="W25" s="118"/>
      <c r="X25" s="118"/>
      <c r="Y25" s="119"/>
    </row>
    <row r="26" spans="2:25" ht="98.25" customHeight="1">
      <c r="B26" s="25" t="s">
        <v>17</v>
      </c>
      <c r="C26" s="87"/>
      <c r="D26" s="88"/>
      <c r="E26" s="88"/>
      <c r="F26" s="88"/>
      <c r="G26" s="88"/>
      <c r="H26" s="88"/>
      <c r="I26" s="88"/>
      <c r="J26" s="88"/>
      <c r="K26" s="88"/>
      <c r="L26" s="89"/>
      <c r="M26" s="87"/>
      <c r="N26" s="88"/>
      <c r="O26" s="88"/>
      <c r="P26" s="88"/>
      <c r="Q26" s="88"/>
      <c r="R26" s="88"/>
      <c r="S26" s="88"/>
      <c r="T26" s="89"/>
      <c r="U26" s="87"/>
      <c r="V26" s="88"/>
      <c r="W26" s="88"/>
      <c r="X26" s="88"/>
      <c r="Y26" s="89"/>
    </row>
    <row r="27" spans="2:25" ht="98.25" customHeight="1">
      <c r="B27" s="25" t="s">
        <v>18</v>
      </c>
      <c r="C27" s="87"/>
      <c r="D27" s="88"/>
      <c r="E27" s="88"/>
      <c r="F27" s="88"/>
      <c r="G27" s="88"/>
      <c r="H27" s="88"/>
      <c r="I27" s="88"/>
      <c r="J27" s="88"/>
      <c r="K27" s="88"/>
      <c r="L27" s="89"/>
      <c r="M27" s="87"/>
      <c r="N27" s="88"/>
      <c r="O27" s="88"/>
      <c r="P27" s="88"/>
      <c r="Q27" s="88"/>
      <c r="R27" s="88"/>
      <c r="S27" s="88"/>
      <c r="T27" s="89"/>
      <c r="U27" s="87"/>
      <c r="V27" s="88"/>
      <c r="W27" s="88"/>
      <c r="X27" s="88"/>
      <c r="Y27" s="89"/>
    </row>
    <row r="28" spans="2:25" ht="98.25" customHeight="1">
      <c r="B28" s="25" t="s">
        <v>19</v>
      </c>
      <c r="C28" s="87"/>
      <c r="D28" s="88"/>
      <c r="E28" s="88"/>
      <c r="F28" s="88"/>
      <c r="G28" s="88"/>
      <c r="H28" s="88"/>
      <c r="I28" s="88"/>
      <c r="J28" s="88"/>
      <c r="K28" s="88"/>
      <c r="L28" s="89"/>
      <c r="M28" s="87"/>
      <c r="N28" s="88"/>
      <c r="O28" s="88"/>
      <c r="P28" s="88"/>
      <c r="Q28" s="88"/>
      <c r="R28" s="88"/>
      <c r="S28" s="88"/>
      <c r="T28" s="89"/>
      <c r="U28" s="87"/>
      <c r="V28" s="88"/>
      <c r="W28" s="88"/>
      <c r="X28" s="88"/>
      <c r="Y28" s="89"/>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Desplegables!$A$2:$A$23</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tabSelected="1"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97"/>
      <c r="C2" s="101" t="s">
        <v>21</v>
      </c>
      <c r="D2" s="101"/>
      <c r="E2" s="101"/>
      <c r="F2" s="101"/>
      <c r="G2" s="101"/>
      <c r="H2" s="101"/>
      <c r="I2" s="101"/>
      <c r="J2" s="101"/>
      <c r="K2" s="101"/>
      <c r="L2" s="101"/>
      <c r="M2" s="101"/>
      <c r="N2" s="101"/>
      <c r="O2" s="101"/>
      <c r="P2" s="101"/>
      <c r="Q2" s="101"/>
      <c r="R2" s="101"/>
      <c r="S2" s="101"/>
      <c r="T2" s="101"/>
      <c r="U2" s="101"/>
      <c r="V2" s="101"/>
      <c r="W2" s="101"/>
      <c r="X2" s="101"/>
      <c r="Y2" s="98"/>
    </row>
    <row r="3" spans="2:25" ht="28.5" customHeight="1">
      <c r="B3" s="97"/>
      <c r="C3" s="101" t="s">
        <v>31</v>
      </c>
      <c r="D3" s="101"/>
      <c r="E3" s="101"/>
      <c r="F3" s="101"/>
      <c r="G3" s="101"/>
      <c r="H3" s="101"/>
      <c r="I3" s="101"/>
      <c r="J3" s="101"/>
      <c r="K3" s="101"/>
      <c r="L3" s="101"/>
      <c r="M3" s="101"/>
      <c r="N3" s="101"/>
      <c r="O3" s="101"/>
      <c r="P3" s="101"/>
      <c r="Q3" s="101"/>
      <c r="R3" s="101"/>
      <c r="S3" s="101"/>
      <c r="T3" s="101"/>
      <c r="U3" s="101"/>
      <c r="V3" s="101"/>
      <c r="W3" s="101"/>
      <c r="X3" s="101"/>
      <c r="Y3" s="99"/>
    </row>
    <row r="4" spans="2:25" ht="28.5" customHeight="1">
      <c r="B4" s="97"/>
      <c r="C4" s="102" t="s">
        <v>15</v>
      </c>
      <c r="D4" s="102"/>
      <c r="E4" s="102"/>
      <c r="F4" s="102"/>
      <c r="G4" s="102"/>
      <c r="H4" s="102"/>
      <c r="I4" s="102"/>
      <c r="J4" s="102"/>
      <c r="K4" s="102"/>
      <c r="L4" s="102"/>
      <c r="M4" s="102"/>
      <c r="N4" s="102"/>
      <c r="O4" s="102"/>
      <c r="P4" s="102"/>
      <c r="Q4" s="102" t="s">
        <v>32</v>
      </c>
      <c r="R4" s="102"/>
      <c r="S4" s="102"/>
      <c r="T4" s="102"/>
      <c r="U4" s="102"/>
      <c r="V4" s="102"/>
      <c r="W4" s="102"/>
      <c r="X4" s="102"/>
      <c r="Y4" s="100"/>
    </row>
    <row r="5" spans="2:25" ht="7.5" customHeight="1"/>
    <row r="6" spans="2:25" ht="22.5" customHeight="1">
      <c r="B6" s="90" t="s">
        <v>13</v>
      </c>
      <c r="C6" s="90"/>
      <c r="D6" s="90"/>
      <c r="E6" s="90"/>
      <c r="F6" s="90"/>
      <c r="G6" s="90"/>
      <c r="H6" s="90"/>
      <c r="I6" s="90"/>
      <c r="J6" s="90"/>
      <c r="K6" s="90"/>
      <c r="L6" s="90"/>
      <c r="M6" s="90"/>
      <c r="N6" s="90"/>
      <c r="O6" s="90"/>
      <c r="P6" s="90"/>
      <c r="Q6" s="90"/>
      <c r="R6" s="90"/>
      <c r="S6" s="90"/>
      <c r="T6" s="90"/>
      <c r="U6" s="90"/>
      <c r="V6" s="90"/>
      <c r="W6" s="90"/>
      <c r="X6" s="90"/>
      <c r="Y6" s="90"/>
    </row>
    <row r="7" spans="2:25" ht="3.75" customHeight="1"/>
    <row r="8" spans="2:25" ht="51" customHeight="1">
      <c r="B8" s="91" t="s">
        <v>33</v>
      </c>
      <c r="C8" s="91"/>
      <c r="D8" s="92" t="s">
        <v>117</v>
      </c>
      <c r="E8" s="92"/>
      <c r="F8" s="92"/>
      <c r="G8" s="92"/>
      <c r="H8" s="91" t="s">
        <v>40</v>
      </c>
      <c r="I8" s="91"/>
      <c r="J8" s="93"/>
      <c r="K8" s="93"/>
      <c r="L8" s="95" t="s">
        <v>82</v>
      </c>
      <c r="M8" s="95"/>
      <c r="N8" s="14" t="str">
        <f>+'Financiación Proyectos'!B8</f>
        <v>PAII -67</v>
      </c>
      <c r="O8" s="94" t="s">
        <v>25</v>
      </c>
      <c r="P8" s="94"/>
      <c r="Q8" s="96" t="str">
        <f>+'Financiación Proyectos'!D8</f>
        <v>Obtener la elegibilidad para el contrato de crédito entre la EMB y el BIRF</v>
      </c>
      <c r="R8" s="96"/>
      <c r="S8" s="96"/>
      <c r="T8" s="50" t="s">
        <v>83</v>
      </c>
      <c r="U8" s="26">
        <f>+'Financiación Proyectos'!C8</f>
        <v>0.2</v>
      </c>
      <c r="V8" s="49" t="s">
        <v>41</v>
      </c>
      <c r="W8" s="46" t="str">
        <f>+'Financiación Proyectos'!E8</f>
        <v>Elegibilidad para el contrato de credito entre la EMB y el BIRF</v>
      </c>
      <c r="X8" s="49" t="s">
        <v>87</v>
      </c>
      <c r="Y8" s="81" t="str">
        <f>+'Financiación Proyectos'!F8</f>
        <v>Obtener la elegibilidad para desembolso  de crédito con el  BIRF.</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95" t="s">
        <v>27</v>
      </c>
      <c r="C10" s="95"/>
      <c r="D10" s="105" t="str">
        <f>+'Financiación Proyectos'!H8</f>
        <v>Producto</v>
      </c>
      <c r="E10" s="105"/>
      <c r="F10" s="95" t="s">
        <v>9</v>
      </c>
      <c r="G10" s="95"/>
      <c r="H10" s="105" t="str">
        <f>+'Financiación Proyectos'!G8</f>
        <v>Unidad</v>
      </c>
      <c r="I10" s="105"/>
      <c r="J10" s="50" t="s">
        <v>10</v>
      </c>
      <c r="K10" s="93" t="s">
        <v>3</v>
      </c>
      <c r="L10" s="93"/>
      <c r="M10" s="106" t="s">
        <v>77</v>
      </c>
      <c r="N10" s="107"/>
      <c r="O10" s="108" t="str">
        <f>+'Financiación Proyectos'!I8</f>
        <v>Contrato con el BIRF</v>
      </c>
      <c r="P10" s="109"/>
      <c r="Q10" s="110"/>
      <c r="R10" s="49" t="s">
        <v>96</v>
      </c>
      <c r="S10" s="93" t="str">
        <f>+'Financiación Proyectos'!J8</f>
        <v>1 Carta donde el BIRF certifica la elegibilidad.</v>
      </c>
      <c r="T10" s="93"/>
      <c r="U10" s="50" t="s">
        <v>8</v>
      </c>
      <c r="V10" s="112">
        <f>+'Financiación Proyectos'!L8</f>
        <v>0.05</v>
      </c>
      <c r="W10" s="124"/>
      <c r="X10" s="49" t="s">
        <v>84</v>
      </c>
      <c r="Y10" s="48" t="s">
        <v>118</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86" t="s">
        <v>80</v>
      </c>
      <c r="C13" s="86"/>
      <c r="D13" s="86"/>
      <c r="E13" s="86"/>
      <c r="F13" s="86"/>
      <c r="G13" s="86"/>
      <c r="H13" s="86"/>
      <c r="I13" s="86"/>
      <c r="J13" s="86"/>
      <c r="K13" s="86"/>
      <c r="L13" s="86"/>
      <c r="M13" s="86"/>
      <c r="N13" s="86"/>
      <c r="O13" s="86"/>
      <c r="P13" s="86"/>
      <c r="Q13" s="86"/>
      <c r="R13" s="86"/>
      <c r="S13" s="86"/>
      <c r="T13" s="86"/>
      <c r="U13" s="86"/>
      <c r="V13" s="86"/>
      <c r="W13" s="86"/>
      <c r="X13" s="86"/>
      <c r="Y13" s="86"/>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0" t="s">
        <v>0</v>
      </c>
      <c r="D15" s="50" t="s">
        <v>11</v>
      </c>
      <c r="E15" s="50" t="s">
        <v>12</v>
      </c>
      <c r="F15" s="50" t="s">
        <v>20</v>
      </c>
      <c r="G15" s="22"/>
      <c r="H15" s="95" t="s">
        <v>78</v>
      </c>
      <c r="I15" s="95"/>
      <c r="J15" s="95"/>
      <c r="K15" s="95"/>
      <c r="L15" s="95"/>
      <c r="M15" s="95"/>
      <c r="N15" s="95"/>
      <c r="O15" s="95"/>
      <c r="P15" s="95"/>
      <c r="Q15" s="95"/>
      <c r="R15" s="95"/>
      <c r="S15" s="95"/>
      <c r="T15" s="95"/>
      <c r="U15" s="22"/>
      <c r="V15" s="23"/>
      <c r="W15" s="23"/>
      <c r="X15" s="23"/>
      <c r="Y15" s="24"/>
    </row>
    <row r="16" spans="2:25" ht="52.5" customHeight="1">
      <c r="B16" s="21"/>
      <c r="C16" s="25" t="s">
        <v>16</v>
      </c>
      <c r="D16" s="56">
        <f>+'Financiación Proyectos'!N8</f>
        <v>1</v>
      </c>
      <c r="E16" s="26">
        <v>1</v>
      </c>
      <c r="F16" s="27">
        <f>+E16/D16</f>
        <v>1</v>
      </c>
      <c r="G16" s="22"/>
      <c r="H16" s="103"/>
      <c r="I16" s="103"/>
      <c r="J16" s="103"/>
      <c r="K16" s="103"/>
      <c r="L16" s="103"/>
      <c r="M16" s="103"/>
      <c r="N16" s="103"/>
      <c r="O16" s="103"/>
      <c r="P16" s="103"/>
      <c r="Q16" s="103"/>
      <c r="R16" s="103"/>
      <c r="S16" s="103"/>
      <c r="T16" s="103"/>
      <c r="U16" s="28"/>
      <c r="V16" s="28"/>
      <c r="W16" s="28"/>
      <c r="X16" s="28"/>
      <c r="Y16" s="24"/>
    </row>
    <row r="17" spans="2:25" ht="52.5" customHeight="1">
      <c r="B17" s="21"/>
      <c r="C17" s="25" t="s">
        <v>17</v>
      </c>
      <c r="D17" s="56">
        <f>+'Financiación Proyectos'!O8</f>
        <v>0</v>
      </c>
      <c r="E17" s="54">
        <v>0</v>
      </c>
      <c r="F17" s="27">
        <v>0</v>
      </c>
      <c r="G17" s="22"/>
      <c r="H17" s="103"/>
      <c r="I17" s="103"/>
      <c r="J17" s="103"/>
      <c r="K17" s="103"/>
      <c r="L17" s="103"/>
      <c r="M17" s="103"/>
      <c r="N17" s="103"/>
      <c r="O17" s="103"/>
      <c r="P17" s="103"/>
      <c r="Q17" s="103"/>
      <c r="R17" s="103"/>
      <c r="S17" s="103"/>
      <c r="T17" s="103"/>
      <c r="U17" s="28"/>
      <c r="V17" s="95" t="s">
        <v>81</v>
      </c>
      <c r="W17" s="95"/>
      <c r="X17" s="40"/>
      <c r="Y17" s="24"/>
    </row>
    <row r="18" spans="2:25" ht="52.5" customHeight="1">
      <c r="B18" s="21"/>
      <c r="C18" s="25" t="s">
        <v>18</v>
      </c>
      <c r="D18" s="56">
        <f>+'Financiación Proyectos'!P8</f>
        <v>0</v>
      </c>
      <c r="E18" s="54">
        <v>0</v>
      </c>
      <c r="F18" s="27">
        <v>0</v>
      </c>
      <c r="G18" s="22"/>
      <c r="H18" s="103"/>
      <c r="I18" s="103"/>
      <c r="J18" s="103"/>
      <c r="K18" s="103"/>
      <c r="L18" s="103"/>
      <c r="M18" s="103"/>
      <c r="N18" s="103"/>
      <c r="O18" s="103"/>
      <c r="P18" s="103"/>
      <c r="Q18" s="103"/>
      <c r="R18" s="103"/>
      <c r="S18" s="103"/>
      <c r="T18" s="103"/>
      <c r="U18" s="28"/>
      <c r="V18" s="104">
        <f>+'Financiación Proyectos'!K8</f>
        <v>0.95</v>
      </c>
      <c r="W18" s="123"/>
      <c r="X18" s="41"/>
      <c r="Y18" s="24"/>
    </row>
    <row r="19" spans="2:25" ht="52.5" customHeight="1">
      <c r="B19" s="21"/>
      <c r="C19" s="25" t="s">
        <v>19</v>
      </c>
      <c r="D19" s="56">
        <f>+'Financiación Proyectos'!Q8</f>
        <v>0</v>
      </c>
      <c r="E19" s="54">
        <v>0</v>
      </c>
      <c r="F19" s="27">
        <v>0</v>
      </c>
      <c r="G19" s="22"/>
      <c r="H19" s="103"/>
      <c r="I19" s="103"/>
      <c r="J19" s="103"/>
      <c r="K19" s="103"/>
      <c r="L19" s="103"/>
      <c r="M19" s="103"/>
      <c r="N19" s="103"/>
      <c r="O19" s="103"/>
      <c r="P19" s="103"/>
      <c r="Q19" s="103"/>
      <c r="R19" s="103"/>
      <c r="S19" s="103"/>
      <c r="T19" s="103"/>
      <c r="U19" s="28"/>
      <c r="V19" s="111"/>
      <c r="W19" s="111"/>
      <c r="X19" s="51"/>
      <c r="Y19" s="24"/>
    </row>
    <row r="20" spans="2:25" ht="52.5" customHeight="1">
      <c r="B20" s="21"/>
      <c r="C20" s="29" t="s">
        <v>14</v>
      </c>
      <c r="D20" s="30">
        <f>SUM(D16:D19)</f>
        <v>1</v>
      </c>
      <c r="E20" s="30">
        <f>SUM(E16:E19)</f>
        <v>1</v>
      </c>
      <c r="F20" s="31">
        <f t="shared" ref="F20" si="0">E20/D20</f>
        <v>1</v>
      </c>
      <c r="G20" s="22"/>
      <c r="H20" s="103"/>
      <c r="I20" s="103"/>
      <c r="J20" s="103"/>
      <c r="K20" s="103"/>
      <c r="L20" s="103"/>
      <c r="M20" s="103"/>
      <c r="N20" s="103"/>
      <c r="O20" s="103"/>
      <c r="P20" s="103"/>
      <c r="Q20" s="103"/>
      <c r="R20" s="103"/>
      <c r="S20" s="103"/>
      <c r="T20" s="103"/>
      <c r="U20" s="28"/>
      <c r="V20" s="22"/>
      <c r="W20" s="22"/>
      <c r="X20" s="22"/>
      <c r="Y20" s="24"/>
    </row>
    <row r="21" spans="2:25">
      <c r="B21" s="32"/>
      <c r="C21" s="33"/>
      <c r="D21" s="33"/>
      <c r="E21" s="33"/>
      <c r="F21" s="33"/>
      <c r="G21" s="33"/>
      <c r="H21" s="33"/>
      <c r="I21" s="33"/>
      <c r="J21" s="33"/>
      <c r="K21" s="33"/>
      <c r="L21" s="33"/>
      <c r="M21" s="33"/>
      <c r="N21" s="33"/>
      <c r="O21" s="33"/>
      <c r="P21" s="33"/>
      <c r="Q21" s="33"/>
      <c r="R21" s="33"/>
      <c r="S21" s="33"/>
      <c r="T21" s="33"/>
      <c r="U21" s="33"/>
      <c r="V21" s="33"/>
      <c r="W21" s="33"/>
      <c r="X21" s="33"/>
      <c r="Y21" s="34"/>
    </row>
    <row r="22" spans="2:25" ht="7.5" customHeight="1"/>
    <row r="23" spans="2:25" ht="27" customHeight="1">
      <c r="B23" s="86" t="s">
        <v>79</v>
      </c>
      <c r="C23" s="86"/>
      <c r="D23" s="86"/>
      <c r="E23" s="86"/>
      <c r="F23" s="86"/>
      <c r="G23" s="86"/>
      <c r="H23" s="86"/>
      <c r="I23" s="86"/>
      <c r="J23" s="86"/>
      <c r="K23" s="86"/>
      <c r="L23" s="86"/>
      <c r="M23" s="86"/>
      <c r="N23" s="86"/>
      <c r="O23" s="86"/>
      <c r="P23" s="86"/>
      <c r="Q23" s="86"/>
      <c r="R23" s="86"/>
      <c r="S23" s="86"/>
      <c r="T23" s="86"/>
      <c r="U23" s="86"/>
      <c r="V23" s="86"/>
      <c r="W23" s="86"/>
      <c r="X23" s="86"/>
      <c r="Y23" s="86"/>
    </row>
    <row r="24" spans="2:25" ht="32.25" customHeight="1">
      <c r="B24" s="35" t="s">
        <v>0</v>
      </c>
      <c r="C24" s="114" t="s">
        <v>119</v>
      </c>
      <c r="D24" s="115"/>
      <c r="E24" s="115"/>
      <c r="F24" s="115"/>
      <c r="G24" s="115"/>
      <c r="H24" s="115"/>
      <c r="I24" s="115"/>
      <c r="J24" s="115"/>
      <c r="K24" s="115"/>
      <c r="L24" s="116"/>
      <c r="M24" s="114" t="s">
        <v>86</v>
      </c>
      <c r="N24" s="115"/>
      <c r="O24" s="115"/>
      <c r="P24" s="115"/>
      <c r="Q24" s="115"/>
      <c r="R24" s="115"/>
      <c r="S24" s="115"/>
      <c r="T24" s="116"/>
      <c r="U24" s="114" t="s">
        <v>85</v>
      </c>
      <c r="V24" s="115"/>
      <c r="W24" s="115"/>
      <c r="X24" s="115"/>
      <c r="Y24" s="116"/>
    </row>
    <row r="25" spans="2:25" ht="98.25" customHeight="1">
      <c r="B25" s="36" t="s">
        <v>16</v>
      </c>
      <c r="C25" s="87" t="s">
        <v>134</v>
      </c>
      <c r="D25" s="88"/>
      <c r="E25" s="88"/>
      <c r="F25" s="88"/>
      <c r="G25" s="88"/>
      <c r="H25" s="88"/>
      <c r="I25" s="88"/>
      <c r="J25" s="88"/>
      <c r="K25" s="88"/>
      <c r="L25" s="89"/>
      <c r="M25" s="87" t="s">
        <v>132</v>
      </c>
      <c r="N25" s="88"/>
      <c r="O25" s="88"/>
      <c r="P25" s="88"/>
      <c r="Q25" s="88"/>
      <c r="R25" s="88"/>
      <c r="S25" s="88"/>
      <c r="T25" s="89"/>
      <c r="U25" s="120" t="s">
        <v>135</v>
      </c>
      <c r="V25" s="121"/>
      <c r="W25" s="121"/>
      <c r="X25" s="121"/>
      <c r="Y25" s="122"/>
    </row>
    <row r="26" spans="2:25" ht="98.25" customHeight="1">
      <c r="B26" s="25" t="s">
        <v>17</v>
      </c>
      <c r="C26" s="87"/>
      <c r="D26" s="88"/>
      <c r="E26" s="88"/>
      <c r="F26" s="88"/>
      <c r="G26" s="88"/>
      <c r="H26" s="88"/>
      <c r="I26" s="88"/>
      <c r="J26" s="88"/>
      <c r="K26" s="88"/>
      <c r="L26" s="89"/>
      <c r="M26" s="87"/>
      <c r="N26" s="88"/>
      <c r="O26" s="88"/>
      <c r="P26" s="88"/>
      <c r="Q26" s="88"/>
      <c r="R26" s="88"/>
      <c r="S26" s="88"/>
      <c r="T26" s="89"/>
      <c r="U26" s="87"/>
      <c r="V26" s="88"/>
      <c r="W26" s="88"/>
      <c r="X26" s="88"/>
      <c r="Y26" s="89"/>
    </row>
    <row r="27" spans="2:25" ht="98.25" customHeight="1">
      <c r="B27" s="25" t="s">
        <v>18</v>
      </c>
      <c r="C27" s="87"/>
      <c r="D27" s="88"/>
      <c r="E27" s="88"/>
      <c r="F27" s="88"/>
      <c r="G27" s="88"/>
      <c r="H27" s="88"/>
      <c r="I27" s="88"/>
      <c r="J27" s="88"/>
      <c r="K27" s="88"/>
      <c r="L27" s="89"/>
      <c r="M27" s="87"/>
      <c r="N27" s="88"/>
      <c r="O27" s="88"/>
      <c r="P27" s="88"/>
      <c r="Q27" s="88"/>
      <c r="R27" s="88"/>
      <c r="S27" s="88"/>
      <c r="T27" s="89"/>
      <c r="U27" s="87"/>
      <c r="V27" s="88"/>
      <c r="W27" s="88"/>
      <c r="X27" s="88"/>
      <c r="Y27" s="89"/>
    </row>
    <row r="28" spans="2:25" ht="98.25" customHeight="1">
      <c r="B28" s="25" t="s">
        <v>19</v>
      </c>
      <c r="C28" s="87"/>
      <c r="D28" s="88"/>
      <c r="E28" s="88"/>
      <c r="F28" s="88"/>
      <c r="G28" s="88"/>
      <c r="H28" s="88"/>
      <c r="I28" s="88"/>
      <c r="J28" s="88"/>
      <c r="K28" s="88"/>
      <c r="L28" s="89"/>
      <c r="M28" s="87"/>
      <c r="N28" s="88"/>
      <c r="O28" s="88"/>
      <c r="P28" s="88"/>
      <c r="Q28" s="88"/>
      <c r="R28" s="88"/>
      <c r="S28" s="88"/>
      <c r="T28" s="89"/>
      <c r="U28" s="87"/>
      <c r="V28" s="88"/>
      <c r="W28" s="88"/>
      <c r="X28" s="88"/>
      <c r="Y28" s="89"/>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Desplegables!$A$2:$A$23</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R11"/>
  <sheetViews>
    <sheetView showGridLines="0" zoomScale="90" zoomScaleNormal="90" workbookViewId="0">
      <selection activeCell="E11" sqref="E11"/>
    </sheetView>
  </sheetViews>
  <sheetFormatPr baseColWidth="10" defaultRowHeight="15"/>
  <cols>
    <col min="1" max="1" width="4.25" style="1" customWidth="1"/>
    <col min="2" max="3" width="11" style="1"/>
    <col min="4" max="4" width="39.25" style="1" customWidth="1"/>
    <col min="5" max="5" width="23.375" style="1" customWidth="1"/>
    <col min="6" max="6" width="23.5" style="1" customWidth="1"/>
    <col min="7" max="7" width="19.625" style="1" customWidth="1"/>
    <col min="8" max="9" width="23" style="1" customWidth="1"/>
    <col min="10" max="10" width="32" style="1" customWidth="1"/>
    <col min="11" max="12" width="11" style="1"/>
    <col min="13" max="13" width="19.625" style="1" customWidth="1"/>
    <col min="14" max="17" width="12.625" style="1" customWidth="1"/>
    <col min="18" max="18" width="9.875" style="1" customWidth="1"/>
    <col min="19" max="16384" width="11" style="1"/>
  </cols>
  <sheetData>
    <row r="1" spans="2:18" ht="8.25" customHeight="1"/>
    <row r="2" spans="2:18" ht="36.75" customHeight="1">
      <c r="B2" s="126" t="s">
        <v>98</v>
      </c>
      <c r="C2" s="126"/>
      <c r="D2" s="126"/>
      <c r="E2" s="126"/>
      <c r="F2" s="126"/>
      <c r="G2" s="126"/>
      <c r="H2" s="126"/>
      <c r="I2" s="126"/>
      <c r="J2" s="126"/>
      <c r="K2" s="126"/>
      <c r="L2" s="126"/>
      <c r="M2" s="126"/>
      <c r="N2" s="126"/>
      <c r="O2" s="126"/>
      <c r="P2" s="126"/>
      <c r="Q2" s="126"/>
      <c r="R2" s="126"/>
    </row>
    <row r="3" spans="2:18" ht="26.25" customHeight="1">
      <c r="B3" s="52"/>
      <c r="C3" s="52"/>
      <c r="D3" s="52"/>
      <c r="E3" s="52"/>
      <c r="F3" s="52"/>
      <c r="G3" s="52"/>
      <c r="H3" s="52"/>
      <c r="I3" s="52"/>
      <c r="J3" s="52"/>
      <c r="K3" s="52"/>
      <c r="L3" s="52"/>
      <c r="M3" s="52"/>
    </row>
    <row r="4" spans="2:18" ht="22.5" customHeight="1">
      <c r="N4" s="125" t="s">
        <v>93</v>
      </c>
      <c r="O4" s="125"/>
      <c r="P4" s="125"/>
      <c r="Q4" s="125"/>
    </row>
    <row r="5" spans="2:18" ht="40.5" customHeight="1">
      <c r="B5" s="3" t="s">
        <v>23</v>
      </c>
      <c r="C5" s="3" t="s">
        <v>24</v>
      </c>
      <c r="D5" s="4" t="s">
        <v>25</v>
      </c>
      <c r="E5" s="5" t="s">
        <v>26</v>
      </c>
      <c r="F5" s="5" t="s">
        <v>22</v>
      </c>
      <c r="G5" s="5" t="s">
        <v>97</v>
      </c>
      <c r="H5" s="5" t="s">
        <v>27</v>
      </c>
      <c r="I5" s="5" t="s">
        <v>30</v>
      </c>
      <c r="J5" s="5" t="s">
        <v>28</v>
      </c>
      <c r="K5" s="5" t="s">
        <v>94</v>
      </c>
      <c r="L5" s="5" t="s">
        <v>95</v>
      </c>
      <c r="M5" s="6" t="s">
        <v>29</v>
      </c>
      <c r="N5" s="53" t="s">
        <v>88</v>
      </c>
      <c r="O5" s="53" t="s">
        <v>89</v>
      </c>
      <c r="P5" s="53" t="s">
        <v>90</v>
      </c>
      <c r="Q5" s="53" t="s">
        <v>91</v>
      </c>
      <c r="R5" s="63" t="s">
        <v>92</v>
      </c>
    </row>
    <row r="6" spans="2:18" s="80" customFormat="1" ht="56.25" customHeight="1">
      <c r="B6" s="73" t="s">
        <v>99</v>
      </c>
      <c r="C6" s="74">
        <v>0.4</v>
      </c>
      <c r="D6" s="75" t="s">
        <v>120</v>
      </c>
      <c r="E6" s="76" t="s">
        <v>121</v>
      </c>
      <c r="F6" s="76" t="s">
        <v>122</v>
      </c>
      <c r="G6" s="77" t="s">
        <v>123</v>
      </c>
      <c r="H6" s="77" t="s">
        <v>2</v>
      </c>
      <c r="I6" s="76" t="s">
        <v>124</v>
      </c>
      <c r="J6" s="78" t="s">
        <v>125</v>
      </c>
      <c r="K6" s="79"/>
      <c r="L6" s="74" t="s">
        <v>100</v>
      </c>
      <c r="M6" s="76" t="s">
        <v>126</v>
      </c>
      <c r="N6" s="74" t="s">
        <v>100</v>
      </c>
      <c r="O6" s="74" t="s">
        <v>100</v>
      </c>
      <c r="P6" s="74" t="s">
        <v>100</v>
      </c>
      <c r="Q6" s="74" t="s">
        <v>100</v>
      </c>
      <c r="R6" s="64">
        <f t="shared" ref="R6" si="0">SUM(N6:Q6)</f>
        <v>0</v>
      </c>
    </row>
    <row r="7" spans="2:18" ht="49.5" customHeight="1">
      <c r="B7" s="65" t="s">
        <v>101</v>
      </c>
      <c r="C7" s="43">
        <v>0.4</v>
      </c>
      <c r="D7" s="66" t="s">
        <v>102</v>
      </c>
      <c r="E7" s="45" t="s">
        <v>103</v>
      </c>
      <c r="F7" s="45" t="s">
        <v>127</v>
      </c>
      <c r="G7" s="44" t="s">
        <v>104</v>
      </c>
      <c r="H7" s="44" t="s">
        <v>2</v>
      </c>
      <c r="I7" s="45" t="s">
        <v>105</v>
      </c>
      <c r="J7" s="67" t="s">
        <v>106</v>
      </c>
      <c r="K7" s="44">
        <v>0</v>
      </c>
      <c r="L7" s="43">
        <v>1.2</v>
      </c>
      <c r="M7" s="45" t="s">
        <v>107</v>
      </c>
      <c r="N7" s="43">
        <v>0.5</v>
      </c>
      <c r="O7" s="43"/>
      <c r="P7" s="43">
        <v>0.5</v>
      </c>
      <c r="Q7" s="44"/>
      <c r="R7" s="64">
        <f t="shared" ref="R7" si="1">SUM(N7:Q7)</f>
        <v>1</v>
      </c>
    </row>
    <row r="8" spans="2:18" ht="47.25">
      <c r="B8" s="65" t="s">
        <v>108</v>
      </c>
      <c r="C8" s="43">
        <v>0.2</v>
      </c>
      <c r="D8" s="66" t="s">
        <v>109</v>
      </c>
      <c r="E8" s="71" t="s">
        <v>110</v>
      </c>
      <c r="F8" s="66" t="s">
        <v>111</v>
      </c>
      <c r="G8" s="44" t="s">
        <v>112</v>
      </c>
      <c r="H8" s="44" t="s">
        <v>29</v>
      </c>
      <c r="I8" s="45" t="s">
        <v>113</v>
      </c>
      <c r="J8" s="45" t="s">
        <v>114</v>
      </c>
      <c r="K8" s="43">
        <v>0.95</v>
      </c>
      <c r="L8" s="43">
        <v>0.05</v>
      </c>
      <c r="M8" s="45" t="s">
        <v>114</v>
      </c>
      <c r="N8" s="43">
        <v>1</v>
      </c>
      <c r="O8" s="43"/>
      <c r="P8" s="72"/>
      <c r="Q8" s="44"/>
      <c r="R8" s="64">
        <f t="shared" ref="R8" si="2">SUM(N8:Q8)</f>
        <v>1</v>
      </c>
    </row>
    <row r="9" spans="2:18" ht="31.5" hidden="1">
      <c r="B9" s="68" t="s">
        <v>115</v>
      </c>
      <c r="C9" s="57"/>
      <c r="D9" s="69" t="s">
        <v>116</v>
      </c>
      <c r="E9" s="61"/>
      <c r="F9" s="61"/>
      <c r="G9" s="59"/>
      <c r="H9" s="59"/>
      <c r="I9" s="58"/>
      <c r="J9" s="58"/>
      <c r="K9" s="59"/>
      <c r="L9" s="59"/>
      <c r="M9" s="58"/>
      <c r="N9" s="62"/>
      <c r="O9" s="57"/>
      <c r="P9" s="62"/>
      <c r="Q9" s="59"/>
      <c r="R9" s="70"/>
    </row>
    <row r="11" spans="2:18">
      <c r="C11" s="55">
        <f>+SUM(C6:C9)</f>
        <v>1</v>
      </c>
    </row>
  </sheetData>
  <mergeCells count="2">
    <mergeCell ref="N4:Q4"/>
    <mergeCell ref="B2:R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5"/>
  <sheetViews>
    <sheetView topLeftCell="A7" workbookViewId="0">
      <selection activeCell="B20" sqref="B20"/>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42"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c r="A20" s="8" t="s">
        <v>117</v>
      </c>
    </row>
    <row r="21" spans="1:1" ht="30">
      <c r="A21" s="8" t="s">
        <v>60</v>
      </c>
    </row>
    <row r="22" spans="1:1" ht="30">
      <c r="A22" s="8" t="s">
        <v>61</v>
      </c>
    </row>
    <row r="23" spans="1:1">
      <c r="A23" s="8" t="s">
        <v>62</v>
      </c>
    </row>
    <row r="25" spans="1:1">
      <c r="A25" s="8"/>
    </row>
    <row r="26" spans="1:1">
      <c r="A26" s="8"/>
    </row>
    <row r="27" spans="1:1">
      <c r="A27" s="8"/>
    </row>
    <row r="28" spans="1:1">
      <c r="A28" s="8"/>
    </row>
    <row r="30" spans="1:1">
      <c r="A30" s="8"/>
    </row>
    <row r="32" spans="1:1">
      <c r="A32" s="8"/>
    </row>
    <row r="33" spans="1:1">
      <c r="A33" s="8"/>
    </row>
    <row r="35" spans="1:1">
      <c r="A35" s="8"/>
    </row>
    <row r="37" spans="1:1">
      <c r="A37" s="8"/>
    </row>
    <row r="39" spans="1:1">
      <c r="A39" s="8"/>
    </row>
    <row r="40" spans="1:1">
      <c r="A40" s="8"/>
    </row>
    <row r="41" spans="1:1">
      <c r="A41" s="8"/>
    </row>
    <row r="42" spans="1:1">
      <c r="A42" s="8"/>
    </row>
    <row r="44" spans="1:1">
      <c r="A44" s="8"/>
    </row>
    <row r="45" spans="1:1">
      <c r="A45"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C9C851-3021-40A6-BC97-40C32502D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PAII-64_GEF</vt:lpstr>
      <vt:lpstr>PAII-65_GEF</vt:lpstr>
      <vt:lpstr>PAII-67_GEF</vt:lpstr>
      <vt:lpstr>Financiación Proyectos</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2021-04-28T15:18:05Z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