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Yolanda.garzon\Documents\PAII\Indicadores 2021\8. OAJ\"/>
    </mc:Choice>
  </mc:AlternateContent>
  <xr:revisionPtr revIDLastSave="0" documentId="13_ncr:1_{2940B973-B9C9-4D71-906E-93A5986B9BF8}" xr6:coauthVersionLast="46" xr6:coauthVersionMax="46" xr10:uidLastSave="{00000000-0000-0000-0000-000000000000}"/>
  <workbookProtection workbookAlgorithmName="SHA-512" workbookHashValue="qAvKrugqZ0sag/we0NDbBWSE+FY8Z5FZeu/Hmx88c336z6VT9Irvu0gocd07nfJK7CPDc3yLUbmfjurkwz0gcQ==" workbookSaltValue="1r3Z2vTr5pv7zAmtu8tdfw==" workbookSpinCount="100000" lockStructure="1"/>
  <bookViews>
    <workbookView xWindow="28680" yWindow="1440" windowWidth="20730" windowHeight="11160" tabRatio="547" xr2:uid="{00000000-000D-0000-FFFF-FFFF00000000}"/>
  </bookViews>
  <sheets>
    <sheet name="PAII-56_GL" sheetId="7" r:id="rId1"/>
    <sheet name="PAII-57_GL" sheetId="12" r:id="rId2"/>
    <sheet name="PAII-58_GL" sheetId="13" r:id="rId3"/>
    <sheet name="Gestión Legal" sheetId="8" state="hidden" r:id="rId4"/>
    <sheet name="Desplegables" sheetId="3"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13" l="1"/>
  <c r="T7" i="8"/>
  <c r="T8" i="8"/>
  <c r="F16" i="12" l="1"/>
  <c r="F16" i="7"/>
  <c r="D19" i="7"/>
  <c r="D18" i="7"/>
  <c r="D17" i="7"/>
  <c r="D16" i="7"/>
  <c r="V18" i="13" l="1"/>
  <c r="N8" i="13"/>
  <c r="C10" i="8" l="1"/>
  <c r="T6" i="8"/>
  <c r="D19" i="12" l="1"/>
  <c r="D19" i="13" l="1"/>
  <c r="D18" i="13"/>
  <c r="D17" i="13"/>
  <c r="D16" i="13"/>
  <c r="D10" i="13"/>
  <c r="V18" i="12"/>
  <c r="D18" i="12"/>
  <c r="D17" i="12"/>
  <c r="D16" i="12"/>
  <c r="D10" i="12"/>
  <c r="D10" i="7"/>
  <c r="V10" i="12" l="1"/>
  <c r="S10" i="12"/>
  <c r="O10" i="12"/>
  <c r="H10" i="12"/>
  <c r="Y8" i="12"/>
  <c r="W8" i="12"/>
  <c r="U8" i="12"/>
  <c r="Q8" i="12"/>
  <c r="N8" i="12"/>
  <c r="E20" i="12"/>
  <c r="D20" i="12"/>
  <c r="V18" i="7"/>
  <c r="V10" i="7"/>
  <c r="S10" i="7"/>
  <c r="O10" i="7"/>
  <c r="H10" i="7"/>
  <c r="Y8" i="7"/>
  <c r="W8" i="7"/>
  <c r="U8" i="7"/>
  <c r="Q8" i="7"/>
  <c r="N8" i="7"/>
  <c r="F20" i="12" l="1"/>
  <c r="V10" i="13"/>
  <c r="S10" i="13"/>
  <c r="O10" i="13"/>
  <c r="H10" i="13"/>
  <c r="Y8" i="13"/>
  <c r="W8" i="13"/>
  <c r="U8" i="13"/>
  <c r="Q8" i="13"/>
  <c r="E20" i="13"/>
  <c r="D20" i="13" l="1"/>
  <c r="D20" i="7"/>
  <c r="E20" i="7" l="1"/>
  <c r="F20" i="7" l="1"/>
</calcChain>
</file>

<file path=xl/sharedStrings.xml><?xml version="1.0" encoding="utf-8"?>
<sst xmlns="http://schemas.openxmlformats.org/spreadsheetml/2006/main" count="237" uniqueCount="134">
  <si>
    <t>Periodo</t>
  </si>
  <si>
    <t xml:space="preserve">Eficacia </t>
  </si>
  <si>
    <t>Efectividad</t>
  </si>
  <si>
    <t>Trimestral</t>
  </si>
  <si>
    <t xml:space="preserve">Semestral </t>
  </si>
  <si>
    <t>Anual</t>
  </si>
  <si>
    <t>Bimestral</t>
  </si>
  <si>
    <t xml:space="preserve">Tipo de Indicador </t>
  </si>
  <si>
    <t>Meta</t>
  </si>
  <si>
    <t>Unidad de Medida</t>
  </si>
  <si>
    <t>Frecuencia</t>
  </si>
  <si>
    <t>Programado</t>
  </si>
  <si>
    <t>Ejecutado</t>
  </si>
  <si>
    <t>INFORMACIÓN DEL INDICADOR</t>
  </si>
  <si>
    <t>Ejec/Prog
Vigencia</t>
  </si>
  <si>
    <t>CÓDIGO: PE-FR-006</t>
  </si>
  <si>
    <t>ENE - MAR</t>
  </si>
  <si>
    <t>ABR - JUN</t>
  </si>
  <si>
    <t>JUL - SEPT</t>
  </si>
  <si>
    <t>OCT - DIC</t>
  </si>
  <si>
    <t>%</t>
  </si>
  <si>
    <t xml:space="preserve">PROCESO: PLANEACIÓN ESTRATÉGICA </t>
  </si>
  <si>
    <t>Objetivo Indicador</t>
  </si>
  <si>
    <t>ID-Act</t>
  </si>
  <si>
    <t>Peso/100</t>
  </si>
  <si>
    <t>Descripción Actividad</t>
  </si>
  <si>
    <t>Nombre</t>
  </si>
  <si>
    <t>Tipo de Indicador</t>
  </si>
  <si>
    <t>Formula</t>
  </si>
  <si>
    <t>Producto</t>
  </si>
  <si>
    <t>Fuente de datos</t>
  </si>
  <si>
    <t>FORMATO FICHA TÉCNICA INDICADORES DE GESTIÓN</t>
  </si>
  <si>
    <t>VERSIÓN: 4</t>
  </si>
  <si>
    <t>Proceso:</t>
  </si>
  <si>
    <t>Calidad</t>
  </si>
  <si>
    <t>Economía</t>
  </si>
  <si>
    <t>Proceso</t>
  </si>
  <si>
    <t>Eficiencia</t>
  </si>
  <si>
    <t>Periodicidad</t>
  </si>
  <si>
    <t>Subproceso</t>
  </si>
  <si>
    <t>Sub-Proceso:</t>
  </si>
  <si>
    <t>Nombre del Indicador</t>
  </si>
  <si>
    <t>1.(PE) Planeación estratégica</t>
  </si>
  <si>
    <t>1.(GR) Gestión de riesgos</t>
  </si>
  <si>
    <t>1.(GS) Gestión social</t>
  </si>
  <si>
    <t>1.(CC) Comunicación corporativa</t>
  </si>
  <si>
    <t>1.(GA) Gestión ambiental</t>
  </si>
  <si>
    <t>2.(PP) Planeación de Proyectos</t>
  </si>
  <si>
    <t>2. (EP) Ejecución de Proyectos</t>
  </si>
  <si>
    <t>2.(OP) Operación y  mantenimiento de proyectos</t>
  </si>
  <si>
    <t>2. (EN) Explotación y gestión de negocios</t>
  </si>
  <si>
    <t>3. (GL) Gestión legal</t>
  </si>
  <si>
    <t>3. (GC) Gestión contractual</t>
  </si>
  <si>
    <t>3. (AP) Gestión de adquisición predial</t>
  </si>
  <si>
    <t>3. (SI) Gestión de seguridad de la información</t>
  </si>
  <si>
    <t>3. (TH) Gestión Humano</t>
  </si>
  <si>
    <t>3. (GF) Gestión financiera</t>
  </si>
  <si>
    <t>3. (AL) Gestión administrativa y logística</t>
  </si>
  <si>
    <t>3. (GD) Gestión documental</t>
  </si>
  <si>
    <t>3. (IT) Administración de recursos IT</t>
  </si>
  <si>
    <t>4. (EM) Evaluación y  mejoramiento  de la gestión</t>
  </si>
  <si>
    <t>4. (AD) Administración de asuntos disciplinarios</t>
  </si>
  <si>
    <t>4. (GP) Gestión de PQRS</t>
  </si>
  <si>
    <t>2. (ECV) Gestión de la Captura de Valor ECV</t>
  </si>
  <si>
    <t>2. (GTA) Gestión Técnica en Arquitectura y Urbanismo GTA</t>
  </si>
  <si>
    <t>3.(GPS) Ejecución presupuestal</t>
  </si>
  <si>
    <t>3.(GTS) Gestión tesorería</t>
  </si>
  <si>
    <t>3. (SGC) Gestión contable</t>
  </si>
  <si>
    <t>3. (GTB) Gestión tributaria</t>
  </si>
  <si>
    <t xml:space="preserve">3. (CMN) Gestión caja menor </t>
  </si>
  <si>
    <t>3.(AMB) Administración Y  Mantenimiento Bienes Inmuebles</t>
  </si>
  <si>
    <t>3. (PGC) Planeación Gestión de Compras</t>
  </si>
  <si>
    <t>3. (ETI) Estrategia de TI</t>
  </si>
  <si>
    <t>3. (OTI) Gestion de la Operación OTI</t>
  </si>
  <si>
    <t>3. (PIT) Proyectos de TI</t>
  </si>
  <si>
    <t>3. (ADS) Adquisición del Suelo</t>
  </si>
  <si>
    <t>3. (PGS) Planificación de Gestión del Suelo</t>
  </si>
  <si>
    <t>Fuente de Información</t>
  </si>
  <si>
    <t>Grafico Meta VS. Avance</t>
  </si>
  <si>
    <t>INFORME DE AVANCE CUALITATIVO</t>
  </si>
  <si>
    <t>MEDICIÓN DEL AVANCE Y CUMPLIMIENTO DEL INDICADOR</t>
  </si>
  <si>
    <t>Línea base</t>
  </si>
  <si>
    <t>ID PAII</t>
  </si>
  <si>
    <t>Ponderación</t>
  </si>
  <si>
    <t>Responsable de la Medición</t>
  </si>
  <si>
    <t>Producto Obtenido</t>
  </si>
  <si>
    <t>Retrasos y soluciones</t>
  </si>
  <si>
    <t>Objetivo del indicador</t>
  </si>
  <si>
    <t>1er Trimestre</t>
  </si>
  <si>
    <t>2do Trimestre</t>
  </si>
  <si>
    <t>3er Trimestre</t>
  </si>
  <si>
    <t>4to Trimestre</t>
  </si>
  <si>
    <t>Total</t>
  </si>
  <si>
    <t>Programación 2021</t>
  </si>
  <si>
    <t>Línea base
2020</t>
  </si>
  <si>
    <t>Meta
2021</t>
  </si>
  <si>
    <t>Formula del Indicador</t>
  </si>
  <si>
    <t>Fecha Inicio</t>
  </si>
  <si>
    <t>Fecha Fin</t>
  </si>
  <si>
    <t>Porcentual</t>
  </si>
  <si>
    <t>PAII -56</t>
  </si>
  <si>
    <t xml:space="preserve">Realizar jornadas de sensibilización de integridad,  transparencia y/o temas Jurídicos. </t>
  </si>
  <si>
    <t>Jornadas de sensibilización de integridad,  transparencia  y temas Jurídicos.</t>
  </si>
  <si>
    <t xml:space="preserve">Medir el número jornadas de sensibilización de integridad,  transparencia  y temas Jurídicos. </t>
  </si>
  <si>
    <t>Cronograma de trabajo</t>
  </si>
  <si>
    <t>(# de jornadas de sensibilización realizadas en la materia/ 4 jornadas de sensiblización programadas)*100%</t>
  </si>
  <si>
    <t>Registros fotograficos, listado de asistencias, presentación, entre otros soportes que de evidencia de la jornada realizada.</t>
  </si>
  <si>
    <t>PAII -57</t>
  </si>
  <si>
    <t>Emitir los conceptos jurídicos con base en la normatividad legal al caso concreto puesto en consideración.</t>
  </si>
  <si>
    <t>Conceptos Juridicos</t>
  </si>
  <si>
    <t>Medir el avance en la emisión de conceptos juridicos</t>
  </si>
  <si>
    <t>Consolidado solicitud de conceptos</t>
  </si>
  <si>
    <t>(N° de Conceptos Emitidos/N° de conceptos solicitados)*100</t>
  </si>
  <si>
    <t>Conceptos Emitidos</t>
  </si>
  <si>
    <t>PAII -58</t>
  </si>
  <si>
    <t>Revisar de manera oportuna los proyectos de actos administrativos de interés para la entidad.</t>
  </si>
  <si>
    <t>Actos Administrativos</t>
  </si>
  <si>
    <t>Medir la oportunidad de respuesta la revisión de actos administrativos</t>
  </si>
  <si>
    <t>Dias Habiles</t>
  </si>
  <si>
    <t>Consolidado revisión actos administrativos</t>
  </si>
  <si>
    <t>Actos Administrativos revisados</t>
  </si>
  <si>
    <t>Líder del proceso</t>
  </si>
  <si>
    <t xml:space="preserve">Avance y logros </t>
  </si>
  <si>
    <t>PAPEL DE TRABAJO 
INDICADORES DE GESTIÓN 2021</t>
  </si>
  <si>
    <t>No se presentan para este periódo</t>
  </si>
  <si>
    <t xml:space="preserve">Presentación realizada en el tema de conflicto de interés, listados de asistencia, agendamiento en TEAMS. </t>
  </si>
  <si>
    <t xml:space="preserve">Se emitió concepto  jurídico con celeridad y sujeto a la normatividad vigente. </t>
  </si>
  <si>
    <t xml:space="preserve">Concepto Memorando OAJ-MEM21-0034 del 23 de marzo de 2021. </t>
  </si>
  <si>
    <t xml:space="preserve">N° de actos administrativos generados &lt;= 5 dias habiles/ N° de actos administrativos recibidos en el periodo </t>
  </si>
  <si>
    <t>&lt;= 5 dias habiles</t>
  </si>
  <si>
    <t>No se presentan retrasos para este periodo</t>
  </si>
  <si>
    <t>Actos Administrativos revisados y registrados en el Control de asignación de Resoluciones OAJ</t>
  </si>
  <si>
    <t>Se recibieron 12 actos administrativos los cuales fueron revisados en un tiempo menor o igual a 5 días habiles, estos corresponden a los siguientes: 
1. Por medio de la cual se modifica la Resolución 111 SIG-MIPG
2. Por la cual se establece el funcionamiento de la Caja Menor GAF
3. Por la cual se establece el funcionamiento de la Caja Menor GDI
4. Proyecto de Resolución pago impuesto de beneficencia e intereses
5. Retiro de Licencias
6. Por la cual se realiza una modificación presupuestal
7. Por la cual se realiza una modificación presupuestal
8. Por medio de la cual se adopta la Política de Reasentamiento
9. Por la cual se realiza una modificación presupuestal
10. Por la cual se realiza una modificación presupuestal
11. Comité de Convivencia Laboral EMB
12. Por la cual se realiza una modificación presupuestal</t>
  </si>
  <si>
    <t xml:space="preserve">Se realizó una capacitación del conflictos de Interés.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</si>
</sst>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20">
    <font>
      <sz val="11"/>
      <color indexed="8"/>
      <name val="Ari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1"/>
    </font>
    <font>
      <sz val="11"/>
      <color indexed="8"/>
      <name val="Arial1"/>
    </font>
    <font>
      <sz val="10"/>
      <name val="Arial"/>
      <family val="2"/>
    </font>
    <font>
      <b/>
      <sz val="11"/>
      <color indexed="8"/>
      <name val="Calibri"/>
      <family val="2"/>
      <scheme val="minor"/>
    </font>
    <font>
      <sz val="11"/>
      <color indexed="8"/>
      <name val="Calibri"/>
      <family val="2"/>
      <scheme val="minor"/>
    </font>
    <font>
      <b/>
      <sz val="11"/>
      <color theme="0"/>
      <name val="Calibri"/>
      <family val="2"/>
      <scheme val="minor"/>
    </font>
    <font>
      <sz val="11"/>
      <color theme="0"/>
      <name val="Calibri"/>
      <family val="2"/>
      <scheme val="minor"/>
    </font>
    <font>
      <b/>
      <sz val="11"/>
      <color theme="0" tint="-4.9989318521683403E-2"/>
      <name val="Calibri"/>
      <family val="2"/>
      <scheme val="minor"/>
    </font>
    <font>
      <sz val="10"/>
      <color indexed="8"/>
      <name val="Calibri"/>
      <family val="2"/>
      <scheme val="minor"/>
    </font>
    <font>
      <b/>
      <sz val="10"/>
      <color indexed="8"/>
      <name val="Calibri"/>
      <family val="2"/>
      <scheme val="minor"/>
    </font>
    <font>
      <b/>
      <sz val="10"/>
      <color theme="0"/>
      <name val="Calibri"/>
      <family val="2"/>
      <scheme val="minor"/>
    </font>
    <font>
      <b/>
      <sz val="10"/>
      <color theme="1"/>
      <name val="Calibri"/>
      <family val="2"/>
      <scheme val="minor"/>
    </font>
    <font>
      <sz val="12"/>
      <color theme="1"/>
      <name val="Calibri"/>
      <family val="2"/>
      <scheme val="minor"/>
    </font>
  </fonts>
  <fills count="9">
    <fill>
      <patternFill patternType="none"/>
    </fill>
    <fill>
      <patternFill patternType="gray125"/>
    </fill>
    <fill>
      <patternFill patternType="solid">
        <fgColor rgb="FF00B0F0"/>
        <bgColor indexed="45"/>
      </patternFill>
    </fill>
    <fill>
      <patternFill patternType="solid">
        <fgColor theme="4" tint="0.79998168889431442"/>
        <bgColor indexed="64"/>
      </patternFill>
    </fill>
    <fill>
      <patternFill patternType="solid">
        <fgColor rgb="FF00B0F0"/>
        <bgColor indexed="64"/>
      </patternFill>
    </fill>
    <fill>
      <patternFill patternType="solid">
        <fgColor theme="0"/>
        <bgColor indexed="45"/>
      </patternFill>
    </fill>
    <fill>
      <patternFill patternType="solid">
        <fgColor theme="0" tint="-4.9989318521683403E-2"/>
        <bgColor indexed="64"/>
      </patternFill>
    </fill>
    <fill>
      <patternFill patternType="solid">
        <fgColor theme="0"/>
        <bgColor indexed="64"/>
      </patternFill>
    </fill>
    <fill>
      <patternFill patternType="solid">
        <fgColor rgb="FF00206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s>
  <cellStyleXfs count="30">
    <xf numFmtId="0" fontId="0" fillId="0" borderId="0"/>
    <xf numFmtId="0" fontId="7" fillId="0" borderId="0" applyBorder="0" applyProtection="0"/>
    <xf numFmtId="9" fontId="8" fillId="0" borderId="0" applyFont="0" applyFill="0" applyBorder="0" applyAlignment="0" applyProtection="0"/>
    <xf numFmtId="0" fontId="9" fillId="0" borderId="0"/>
    <xf numFmtId="9" fontId="9"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5" fillId="0" borderId="0"/>
    <xf numFmtId="0" fontId="4"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1" fontId="8"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41" fontId="8"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1" fontId="8" fillId="0" borderId="0" applyFont="0" applyFill="0" applyBorder="0" applyAlignment="0" applyProtection="0"/>
    <xf numFmtId="0" fontId="1" fillId="0" borderId="0"/>
  </cellStyleXfs>
  <cellXfs count="114">
    <xf numFmtId="0" fontId="0" fillId="0" borderId="0" xfId="0"/>
    <xf numFmtId="0" fontId="11" fillId="0" borderId="0" xfId="0" applyFont="1"/>
    <xf numFmtId="0" fontId="11" fillId="0" borderId="0" xfId="0" applyFont="1" applyAlignment="1">
      <alignment vertical="center"/>
    </xf>
    <xf numFmtId="0" fontId="14" fillId="4" borderId="6" xfId="17" applyFont="1" applyFill="1" applyBorder="1" applyAlignment="1">
      <alignment horizontal="center" vertical="center"/>
    </xf>
    <xf numFmtId="0" fontId="14" fillId="4" borderId="6" xfId="17"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6" xfId="0" applyFont="1" applyFill="1" applyBorder="1" applyAlignment="1">
      <alignment horizontal="center" vertical="center"/>
    </xf>
    <xf numFmtId="0" fontId="13" fillId="4" borderId="0" xfId="0" applyFont="1" applyFill="1" applyAlignment="1">
      <alignment horizontal="center" vertical="center"/>
    </xf>
    <xf numFmtId="0" fontId="11" fillId="0" borderId="17" xfId="0" applyFont="1" applyBorder="1" applyAlignment="1">
      <alignment horizontal="left" vertical="center" wrapText="1"/>
    </xf>
    <xf numFmtId="0" fontId="11" fillId="0" borderId="0" xfId="0" applyFont="1" applyAlignment="1">
      <alignment vertical="center" wrapText="1"/>
    </xf>
    <xf numFmtId="0" fontId="12" fillId="4" borderId="13" xfId="0" applyNumberFormat="1" applyFont="1" applyFill="1" applyBorder="1" applyAlignment="1">
      <alignment horizontal="center" vertical="center" wrapText="1"/>
    </xf>
    <xf numFmtId="0" fontId="12" fillId="4" borderId="13" xfId="0" applyNumberFormat="1" applyFont="1" applyFill="1" applyBorder="1" applyAlignment="1">
      <alignment horizontal="center" vertical="center"/>
    </xf>
    <xf numFmtId="0" fontId="10" fillId="0" borderId="6" xfId="0" applyNumberFormat="1" applyFont="1" applyFill="1" applyBorder="1" applyAlignment="1">
      <alignment vertical="center"/>
    </xf>
    <xf numFmtId="0" fontId="15" fillId="0" borderId="0" xfId="0" applyFont="1"/>
    <xf numFmtId="0" fontId="15" fillId="0" borderId="6" xfId="0" applyFont="1" applyBorder="1" applyAlignment="1">
      <alignment vertical="center"/>
    </xf>
    <xf numFmtId="0" fontId="16" fillId="6" borderId="6" xfId="0" applyFont="1" applyFill="1" applyBorder="1" applyAlignment="1">
      <alignment horizontal="center" vertical="center"/>
    </xf>
    <xf numFmtId="0" fontId="16" fillId="6" borderId="6" xfId="0" applyFont="1" applyFill="1" applyBorder="1" applyAlignment="1">
      <alignment horizontal="center" vertical="center" wrapText="1"/>
    </xf>
    <xf numFmtId="0" fontId="15" fillId="0" borderId="0" xfId="0" applyFont="1" applyAlignment="1">
      <alignment vertical="center"/>
    </xf>
    <xf numFmtId="0" fontId="15" fillId="0" borderId="1" xfId="0" applyFont="1" applyBorder="1"/>
    <xf numFmtId="0" fontId="15" fillId="0" borderId="2" xfId="0" applyFont="1" applyBorder="1"/>
    <xf numFmtId="0" fontId="15" fillId="0" borderId="3" xfId="0" applyFont="1" applyBorder="1"/>
    <xf numFmtId="0" fontId="15" fillId="0" borderId="16" xfId="0" applyFont="1" applyBorder="1"/>
    <xf numFmtId="0" fontId="15" fillId="0" borderId="0" xfId="0" applyFont="1" applyBorder="1"/>
    <xf numFmtId="0" fontId="16" fillId="7" borderId="0" xfId="0" applyFont="1" applyFill="1" applyBorder="1" applyAlignment="1">
      <alignment vertical="center"/>
    </xf>
    <xf numFmtId="0" fontId="15" fillId="0" borderId="4" xfId="0" applyFont="1" applyBorder="1"/>
    <xf numFmtId="0" fontId="16" fillId="0" borderId="6" xfId="0" applyNumberFormat="1" applyFont="1" applyBorder="1" applyAlignment="1">
      <alignment horizontal="center" vertical="center"/>
    </xf>
    <xf numFmtId="9" fontId="15" fillId="0" borderId="6" xfId="0" applyNumberFormat="1" applyFont="1" applyBorder="1" applyAlignment="1">
      <alignment horizontal="center" vertical="center"/>
    </xf>
    <xf numFmtId="9" fontId="16" fillId="0" borderId="6" xfId="0" applyNumberFormat="1" applyFont="1" applyBorder="1" applyAlignment="1">
      <alignment horizontal="center" vertical="center"/>
    </xf>
    <xf numFmtId="0" fontId="15" fillId="0" borderId="0" xfId="0" applyFont="1" applyBorder="1" applyAlignment="1"/>
    <xf numFmtId="9" fontId="15" fillId="0" borderId="6" xfId="2" applyFont="1" applyBorder="1" applyAlignment="1">
      <alignment horizontal="center" vertical="center"/>
    </xf>
    <xf numFmtId="0" fontId="16" fillId="3" borderId="6" xfId="0" applyNumberFormat="1" applyFont="1" applyFill="1" applyBorder="1" applyAlignment="1">
      <alignment horizontal="center" vertical="center" wrapText="1"/>
    </xf>
    <xf numFmtId="9" fontId="15" fillId="3" borderId="6" xfId="0" applyNumberFormat="1" applyFont="1" applyFill="1" applyBorder="1" applyAlignment="1">
      <alignment horizontal="center" vertical="center"/>
    </xf>
    <xf numFmtId="9" fontId="16" fillId="3" borderId="6" xfId="0" applyNumberFormat="1" applyFont="1" applyFill="1" applyBorder="1" applyAlignment="1">
      <alignment horizontal="center" vertical="center"/>
    </xf>
    <xf numFmtId="0" fontId="15" fillId="0" borderId="7" xfId="0" applyFont="1" applyBorder="1"/>
    <xf numFmtId="0" fontId="15" fillId="0" borderId="5" xfId="0" applyFont="1" applyBorder="1"/>
    <xf numFmtId="0" fontId="15" fillId="0" borderId="8" xfId="0" applyFont="1" applyBorder="1"/>
    <xf numFmtId="0" fontId="18" fillId="6" borderId="6" xfId="0" applyFont="1" applyFill="1" applyBorder="1" applyAlignment="1">
      <alignment horizontal="center" vertical="center"/>
    </xf>
    <xf numFmtId="0" fontId="16" fillId="0" borderId="15" xfId="0" applyNumberFormat="1" applyFont="1" applyBorder="1" applyAlignment="1">
      <alignment horizontal="center" vertical="center"/>
    </xf>
    <xf numFmtId="0" fontId="16" fillId="6" borderId="6" xfId="0" applyFont="1" applyFill="1" applyBorder="1" applyAlignment="1">
      <alignment horizontal="center" vertical="center"/>
    </xf>
    <xf numFmtId="0" fontId="15" fillId="7" borderId="0" xfId="0" applyFont="1" applyFill="1" applyBorder="1" applyAlignment="1">
      <alignment horizontal="center"/>
    </xf>
    <xf numFmtId="0" fontId="16" fillId="6" borderId="6" xfId="0" applyFont="1" applyFill="1" applyBorder="1" applyAlignment="1">
      <alignment horizontal="center" vertical="center" wrapText="1"/>
    </xf>
    <xf numFmtId="0" fontId="16" fillId="0" borderId="0" xfId="0" applyFont="1" applyFill="1" applyBorder="1" applyAlignment="1">
      <alignment horizontal="center" vertical="center"/>
    </xf>
    <xf numFmtId="0" fontId="15" fillId="0" borderId="0" xfId="0" applyFont="1" applyFill="1" applyBorder="1" applyAlignment="1">
      <alignment horizontal="center"/>
    </xf>
    <xf numFmtId="0" fontId="11" fillId="0" borderId="6" xfId="0" applyFont="1" applyBorder="1" applyAlignment="1">
      <alignment vertical="center"/>
    </xf>
    <xf numFmtId="0" fontId="11" fillId="0" borderId="6" xfId="0" applyFont="1" applyBorder="1" applyAlignment="1">
      <alignment horizontal="center" vertical="center"/>
    </xf>
    <xf numFmtId="0" fontId="11" fillId="0" borderId="6" xfId="0" applyFont="1" applyBorder="1" applyAlignment="1">
      <alignment horizontal="center" vertical="center" wrapText="1"/>
    </xf>
    <xf numFmtId="0" fontId="10" fillId="0" borderId="6" xfId="0" applyFont="1" applyBorder="1" applyAlignment="1">
      <alignment horizontal="center" vertical="center"/>
    </xf>
    <xf numFmtId="0" fontId="15" fillId="7" borderId="9" xfId="0" applyFont="1" applyFill="1" applyBorder="1" applyAlignment="1">
      <alignment vertical="center" wrapText="1"/>
    </xf>
    <xf numFmtId="0" fontId="15" fillId="0" borderId="6" xfId="0" applyFont="1" applyBorder="1" applyAlignment="1">
      <alignment vertical="center" wrapText="1"/>
    </xf>
    <xf numFmtId="0" fontId="15" fillId="7" borderId="6" xfId="0" applyFont="1" applyFill="1" applyBorder="1" applyAlignment="1">
      <alignment vertical="center" wrapText="1"/>
    </xf>
    <xf numFmtId="0" fontId="16" fillId="6" borderId="6" xfId="0" applyFont="1" applyFill="1" applyBorder="1" applyAlignment="1">
      <alignment horizontal="center" vertical="center" wrapText="1"/>
    </xf>
    <xf numFmtId="0" fontId="16" fillId="6" borderId="6" xfId="0" applyFont="1" applyFill="1" applyBorder="1" applyAlignment="1">
      <alignment horizontal="center" vertical="center"/>
    </xf>
    <xf numFmtId="0" fontId="15" fillId="7" borderId="0" xfId="0" applyFont="1" applyFill="1" applyBorder="1" applyAlignment="1">
      <alignment horizontal="center"/>
    </xf>
    <xf numFmtId="0" fontId="10" fillId="7" borderId="0" xfId="0" applyFont="1" applyFill="1" applyAlignment="1">
      <alignment horizontal="center" vertical="center" wrapText="1"/>
    </xf>
    <xf numFmtId="9" fontId="15" fillId="0" borderId="6" xfId="2" applyFont="1" applyBorder="1" applyAlignment="1">
      <alignment horizontal="center" vertical="center"/>
    </xf>
    <xf numFmtId="9" fontId="15" fillId="0" borderId="6" xfId="2" applyFont="1" applyBorder="1" applyAlignment="1">
      <alignment horizontal="center" vertical="center"/>
    </xf>
    <xf numFmtId="0" fontId="15" fillId="0" borderId="6" xfId="0" applyFont="1" applyBorder="1" applyAlignment="1">
      <alignment horizontal="justify" vertical="justify" wrapText="1"/>
    </xf>
    <xf numFmtId="0" fontId="15" fillId="0" borderId="9" xfId="0" applyFont="1" applyFill="1" applyBorder="1" applyAlignment="1">
      <alignment vertical="center" wrapText="1"/>
    </xf>
    <xf numFmtId="9" fontId="11" fillId="0" borderId="0" xfId="0" applyNumberFormat="1" applyFont="1" applyAlignment="1">
      <alignment horizontal="center"/>
    </xf>
    <xf numFmtId="9" fontId="15" fillId="3" borderId="6" xfId="2" applyFont="1" applyFill="1" applyBorder="1" applyAlignment="1">
      <alignment horizontal="center" vertical="center"/>
    </xf>
    <xf numFmtId="0" fontId="10" fillId="3" borderId="6" xfId="0" applyFont="1" applyFill="1" applyBorder="1" applyAlignment="1">
      <alignment vertical="center"/>
    </xf>
    <xf numFmtId="0" fontId="19" fillId="7" borderId="6" xfId="0" applyFont="1" applyFill="1" applyBorder="1" applyAlignment="1">
      <alignment horizontal="center" vertical="center" wrapText="1"/>
    </xf>
    <xf numFmtId="9" fontId="11" fillId="7" borderId="6" xfId="0" applyNumberFormat="1" applyFont="1" applyFill="1" applyBorder="1" applyAlignment="1">
      <alignment horizontal="center" vertical="center"/>
    </xf>
    <xf numFmtId="0" fontId="19" fillId="7" borderId="6" xfId="0" applyFont="1" applyFill="1" applyBorder="1" applyAlignment="1">
      <alignment horizontal="left" vertical="center" wrapText="1"/>
    </xf>
    <xf numFmtId="14" fontId="19" fillId="7" borderId="6" xfId="0" applyNumberFormat="1" applyFont="1" applyFill="1" applyBorder="1" applyAlignment="1">
      <alignment horizontal="center" vertical="center" wrapText="1"/>
    </xf>
    <xf numFmtId="0" fontId="11" fillId="7" borderId="6" xfId="0" applyFont="1" applyFill="1" applyBorder="1" applyAlignment="1">
      <alignment horizontal="center" vertical="center" wrapText="1"/>
    </xf>
    <xf numFmtId="0" fontId="11" fillId="7" borderId="6" xfId="0" applyFont="1" applyFill="1" applyBorder="1" applyAlignment="1">
      <alignment horizontal="center" vertical="center"/>
    </xf>
    <xf numFmtId="9" fontId="15" fillId="0" borderId="6" xfId="2" applyFont="1" applyBorder="1" applyAlignment="1">
      <alignment horizontal="center" vertical="center"/>
    </xf>
    <xf numFmtId="1" fontId="11" fillId="7" borderId="6" xfId="0" applyNumberFormat="1" applyFont="1" applyFill="1" applyBorder="1" applyAlignment="1">
      <alignment horizontal="center" vertical="center"/>
    </xf>
    <xf numFmtId="1" fontId="11" fillId="0" borderId="6" xfId="0" applyNumberFormat="1" applyFont="1" applyBorder="1" applyAlignment="1">
      <alignment horizontal="center" vertical="center"/>
    </xf>
    <xf numFmtId="9" fontId="15" fillId="0" borderId="6" xfId="2" applyFont="1" applyBorder="1" applyAlignment="1">
      <alignment horizontal="center" vertical="center"/>
    </xf>
    <xf numFmtId="1" fontId="15" fillId="0" borderId="6" xfId="2" applyNumberFormat="1" applyFont="1" applyBorder="1" applyAlignment="1">
      <alignment horizontal="center" vertical="center"/>
    </xf>
    <xf numFmtId="1" fontId="15" fillId="3" borderId="6" xfId="0" applyNumberFormat="1" applyFont="1" applyFill="1" applyBorder="1" applyAlignment="1">
      <alignment horizontal="center" vertical="center"/>
    </xf>
    <xf numFmtId="9" fontId="11" fillId="0" borderId="6" xfId="0" applyNumberFormat="1" applyFont="1" applyBorder="1" applyAlignment="1">
      <alignment horizontal="center" vertical="center" wrapText="1"/>
    </xf>
    <xf numFmtId="0" fontId="17" fillId="4" borderId="6" xfId="0" applyFont="1" applyFill="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7" fillId="2" borderId="6" xfId="0" applyNumberFormat="1" applyFont="1" applyFill="1" applyBorder="1" applyAlignment="1">
      <alignment horizontal="center" vertical="center"/>
    </xf>
    <xf numFmtId="0" fontId="16" fillId="6" borderId="6" xfId="0" applyNumberFormat="1" applyFont="1" applyFill="1" applyBorder="1" applyAlignment="1">
      <alignment horizontal="center" vertical="center"/>
    </xf>
    <xf numFmtId="0" fontId="15" fillId="0" borderId="6" xfId="0" applyFont="1" applyBorder="1" applyAlignment="1">
      <alignment horizontal="center" vertical="center" wrapText="1"/>
    </xf>
    <xf numFmtId="0" fontId="16" fillId="6" borderId="6" xfId="0" applyFont="1" applyFill="1" applyBorder="1" applyAlignment="1">
      <alignment horizontal="center" vertical="center" wrapText="1"/>
    </xf>
    <xf numFmtId="0" fontId="16" fillId="6" borderId="6" xfId="0" applyFont="1" applyFill="1" applyBorder="1" applyAlignment="1">
      <alignment horizontal="center" vertical="center"/>
    </xf>
    <xf numFmtId="0" fontId="15" fillId="0" borderId="6" xfId="0" applyFont="1" applyBorder="1" applyAlignment="1">
      <alignment horizontal="justify" vertical="center" wrapText="1"/>
    </xf>
    <xf numFmtId="0" fontId="15" fillId="0" borderId="6" xfId="0" applyNumberFormat="1" applyFont="1" applyFill="1" applyBorder="1" applyAlignment="1">
      <alignment horizontal="center" vertical="center"/>
    </xf>
    <xf numFmtId="0" fontId="15" fillId="0" borderId="12" xfId="0" applyNumberFormat="1" applyFont="1" applyFill="1" applyBorder="1" applyAlignment="1">
      <alignment horizontal="center" vertical="center"/>
    </xf>
    <xf numFmtId="0" fontId="15" fillId="0" borderId="14" xfId="0" applyNumberFormat="1" applyFont="1" applyFill="1" applyBorder="1" applyAlignment="1">
      <alignment horizontal="center" vertical="center"/>
    </xf>
    <xf numFmtId="0" fontId="15" fillId="0" borderId="15" xfId="0" applyNumberFormat="1" applyFont="1" applyFill="1" applyBorder="1" applyAlignment="1">
      <alignment horizontal="center" vertical="center"/>
    </xf>
    <xf numFmtId="0" fontId="16" fillId="5" borderId="6" xfId="0" applyNumberFormat="1" applyFont="1" applyFill="1" applyBorder="1" applyAlignment="1">
      <alignment horizontal="center" vertical="center" wrapText="1"/>
    </xf>
    <xf numFmtId="0" fontId="16" fillId="0" borderId="6" xfId="0" applyNumberFormat="1" applyFont="1" applyFill="1" applyBorder="1" applyAlignment="1">
      <alignment horizontal="center" vertical="center" wrapText="1"/>
    </xf>
    <xf numFmtId="0" fontId="15" fillId="0" borderId="6" xfId="0" applyFont="1" applyBorder="1" applyAlignment="1">
      <alignment horizontal="center"/>
    </xf>
    <xf numFmtId="0" fontId="15" fillId="0" borderId="6" xfId="2" applyNumberFormat="1" applyFont="1" applyBorder="1" applyAlignment="1">
      <alignment horizontal="center" vertical="center"/>
    </xf>
    <xf numFmtId="0" fontId="16" fillId="6" borderId="9" xfId="0" applyFont="1" applyFill="1" applyBorder="1" applyAlignment="1">
      <alignment horizontal="center" vertical="center" wrapText="1"/>
    </xf>
    <xf numFmtId="0" fontId="16" fillId="6" borderId="11" xfId="0" applyFont="1" applyFill="1" applyBorder="1" applyAlignment="1">
      <alignment horizontal="center" vertical="center" wrapText="1"/>
    </xf>
    <xf numFmtId="0" fontId="15" fillId="0" borderId="6" xfId="0" applyFont="1" applyBorder="1" applyAlignment="1">
      <alignment horizontal="center" vertical="center"/>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15" fillId="7" borderId="0" xfId="0" applyFont="1" applyFill="1" applyBorder="1" applyAlignment="1">
      <alignment horizontal="center"/>
    </xf>
    <xf numFmtId="0" fontId="15" fillId="7" borderId="9" xfId="0" applyNumberFormat="1" applyFont="1" applyFill="1" applyBorder="1" applyAlignment="1">
      <alignment horizontal="center" vertical="center" wrapText="1"/>
    </xf>
    <xf numFmtId="0" fontId="15" fillId="7" borderId="11" xfId="0" applyNumberFormat="1" applyFont="1" applyFill="1" applyBorder="1" applyAlignment="1">
      <alignment horizontal="center" vertical="center" wrapText="1"/>
    </xf>
    <xf numFmtId="0" fontId="18" fillId="6" borderId="9" xfId="0" applyFont="1" applyFill="1" applyBorder="1" applyAlignment="1">
      <alignment horizontal="center" vertical="center"/>
    </xf>
    <xf numFmtId="0" fontId="18" fillId="6" borderId="10" xfId="0" applyFont="1" applyFill="1" applyBorder="1" applyAlignment="1">
      <alignment horizontal="center" vertical="center"/>
    </xf>
    <xf numFmtId="0" fontId="18" fillId="6" borderId="11" xfId="0" applyFont="1" applyFill="1" applyBorder="1" applyAlignment="1">
      <alignment horizontal="center" vertical="center"/>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9" fontId="15" fillId="0" borderId="6" xfId="2" applyFont="1" applyBorder="1" applyAlignment="1">
      <alignment horizontal="center" vertical="center"/>
    </xf>
    <xf numFmtId="9" fontId="15" fillId="7" borderId="9" xfId="2" applyFont="1" applyFill="1" applyBorder="1" applyAlignment="1">
      <alignment horizontal="center" vertical="center" wrapText="1"/>
    </xf>
    <xf numFmtId="9" fontId="15" fillId="7" borderId="11" xfId="2" applyFont="1" applyFill="1" applyBorder="1" applyAlignment="1">
      <alignment horizontal="center" vertical="center" wrapText="1"/>
    </xf>
    <xf numFmtId="0" fontId="15" fillId="0" borderId="10" xfId="0" applyFont="1" applyBorder="1" applyAlignment="1">
      <alignment horizontal="left" vertical="center"/>
    </xf>
    <xf numFmtId="0" fontId="15" fillId="0" borderId="11" xfId="0" applyFont="1" applyBorder="1" applyAlignment="1">
      <alignment horizontal="left" vertical="center"/>
    </xf>
    <xf numFmtId="0" fontId="12" fillId="8" borderId="6" xfId="0" applyFont="1" applyFill="1" applyBorder="1" applyAlignment="1">
      <alignment horizontal="center" vertical="center"/>
    </xf>
    <xf numFmtId="0" fontId="10" fillId="7" borderId="6" xfId="0" applyFont="1" applyFill="1" applyBorder="1" applyAlignment="1">
      <alignment horizontal="center" vertical="center" wrapText="1"/>
    </xf>
  </cellXfs>
  <cellStyles count="30">
    <cellStyle name="Millares [0] 2" xfId="15" xr:uid="{6A8483B9-ECBC-4059-B8C3-0DE74E4B4D58}"/>
    <cellStyle name="Millares [0] 3" xfId="24" xr:uid="{63988AE1-4273-4B6E-927C-C14832D17CE6}"/>
    <cellStyle name="Millares [0] 4" xfId="28" xr:uid="{286AC1EE-89AF-44E3-A7DA-0D9A8FAD2DB2}"/>
    <cellStyle name="Normal" xfId="0" builtinId="0"/>
    <cellStyle name="Normal 2" xfId="1" xr:uid="{00000000-0005-0000-0000-000001000000}"/>
    <cellStyle name="Normal 3" xfId="3" xr:uid="{F7758CCE-9F93-49F9-AF21-2B99E70CFA05}"/>
    <cellStyle name="Normal 4" xfId="6" xr:uid="{345AF293-9E7C-4982-97CE-D03E973C8590}"/>
    <cellStyle name="Normal 4 2" xfId="17" xr:uid="{E1AE85E8-B4FB-417A-9E19-4DEB55933FCA}"/>
    <cellStyle name="Normal 4 2 2" xfId="26" xr:uid="{72CA24E5-818B-434F-AA4A-C1481AA16E55}"/>
    <cellStyle name="Normal 4 2 3" xfId="29" xr:uid="{354A1256-490B-4D54-B8A1-6BBC8BE548EA}"/>
    <cellStyle name="Normal 4 3" xfId="11" xr:uid="{8EA7F038-9949-41C2-A581-742347DEF6F5}"/>
    <cellStyle name="Normal 4 4" xfId="20" xr:uid="{26B49FC9-110E-4CEC-956C-AF9891C48118}"/>
    <cellStyle name="Normal 5" xfId="5" xr:uid="{41D2F34F-163F-4753-8270-ACC4621C79C3}"/>
    <cellStyle name="Normal 5 2" xfId="8" xr:uid="{885A0DE5-A1C8-46BB-9B2C-5135E8BD8683}"/>
    <cellStyle name="Normal 5 2 2" xfId="13" xr:uid="{DB85A996-1F36-46DA-8C4C-A2847A040AE0}"/>
    <cellStyle name="Normal 5 2 3" xfId="22" xr:uid="{71D214C1-665D-4DFD-B2C4-1360BB5BD372}"/>
    <cellStyle name="Normal 5 3" xfId="10" xr:uid="{54594AA7-9BEA-42C0-AE3B-5C9679164DE0}"/>
    <cellStyle name="Normal 5 4" xfId="19" xr:uid="{54BE5440-ED9E-4A6A-B538-1F5074FC3CE4}"/>
    <cellStyle name="Normal 6" xfId="9" xr:uid="{A224C17C-F198-41C1-8CE5-4E0CBE33BD81}"/>
    <cellStyle name="Normal 6 2" xfId="16" xr:uid="{7028E6F8-E0C9-4C57-9D44-6BF61FA90FA6}"/>
    <cellStyle name="Normal 6 2 2" xfId="25" xr:uid="{64053D12-530C-4327-B732-C640211C1646}"/>
    <cellStyle name="Normal 6 3" xfId="14" xr:uid="{3161B6E8-B281-4DF4-9179-FD5F60AED656}"/>
    <cellStyle name="Normal 6 4" xfId="23" xr:uid="{DF15C249-8618-4D38-B988-F58772F7D4EE}"/>
    <cellStyle name="Porcentaje" xfId="2" builtinId="5"/>
    <cellStyle name="Porcentaje 2" xfId="4" xr:uid="{44D2852C-D7CB-4F2E-92A1-0BB6E21F600F}"/>
    <cellStyle name="Porcentaje 3" xfId="7" xr:uid="{23A88524-4B36-46DC-9CDD-EF35CD4EBA67}"/>
    <cellStyle name="Porcentaje 3 2" xfId="18" xr:uid="{14AAA4A5-266B-42C6-BBD5-3031CD948D92}"/>
    <cellStyle name="Porcentaje 3 2 2" xfId="27" xr:uid="{2E117AC9-E078-48DB-A131-7BCD0344577E}"/>
    <cellStyle name="Porcentaje 3 3" xfId="12" xr:uid="{DDF6849B-1CD4-4E53-B5C3-C39809C7DDCA}"/>
    <cellStyle name="Porcentaje 3 4" xfId="21" xr:uid="{7A377E93-E562-41D4-8F54-4A91A5F1471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0A"/>
      <rgbColor rgb="00808000"/>
      <rgbColor rgb="00800080"/>
      <rgbColor rgb="00008080"/>
      <rgbColor rgb="00B3B3B3"/>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D320"/>
      <rgbColor rgb="00FF9900"/>
      <rgbColor rgb="00FF420E"/>
      <rgbColor rgb="00666699"/>
      <rgbColor rgb="00969696"/>
      <rgbColor rgb="00004586"/>
      <rgbColor rgb="00339966"/>
      <rgbColor rgb="00003300"/>
      <rgbColor rgb="00333300"/>
      <rgbColor rgb="00993300"/>
      <rgbColor rgb="00993366"/>
      <rgbColor rgb="00333399"/>
      <rgbColor rgb="00333333"/>
    </indexedColors>
    <mruColors>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'PAII-56_GL'!$E$15</c:f>
              <c:strCache>
                <c:ptCount val="1"/>
                <c:pt idx="0">
                  <c:v>Ejecutado</c:v>
                </c:pt>
              </c:strCache>
            </c:strRef>
          </c:tx>
          <c:spPr>
            <a:solidFill>
              <a:srgbClr val="00B0F0"/>
            </a:solidFill>
            <a:ln>
              <a:noFill/>
            </a:ln>
            <a:effectLst/>
          </c:spPr>
          <c:invertIfNegative val="0"/>
          <c:cat>
            <c:strRef>
              <c:f>'PAII-56_GL'!$C$16:$C$19</c:f>
              <c:strCache>
                <c:ptCount val="4"/>
                <c:pt idx="0">
                  <c:v>ENE - MAR</c:v>
                </c:pt>
                <c:pt idx="1">
                  <c:v>ABR - JUN</c:v>
                </c:pt>
                <c:pt idx="2">
                  <c:v>JUL - SEPT</c:v>
                </c:pt>
                <c:pt idx="3">
                  <c:v>OCT - DIC</c:v>
                </c:pt>
              </c:strCache>
            </c:strRef>
          </c:cat>
          <c:val>
            <c:numRef>
              <c:f>'PAII-56_GL'!$E$16:$E$19</c:f>
              <c:numCache>
                <c:formatCode>0%</c:formatCode>
                <c:ptCount val="4"/>
                <c:pt idx="0">
                  <c:v>0.25</c:v>
                </c:pt>
                <c:pt idx="1">
                  <c:v>0</c:v>
                </c:pt>
                <c:pt idx="2">
                  <c:v>0</c:v>
                </c:pt>
                <c:pt idx="3">
                  <c:v>0</c:v>
                </c:pt>
              </c:numCache>
            </c:numRef>
          </c:val>
          <c:extLst>
            <c:ext xmlns:c16="http://schemas.microsoft.com/office/drawing/2014/chart" uri="{C3380CC4-5D6E-409C-BE32-E72D297353CC}">
              <c16:uniqueId val="{00000001-003F-4DE7-ABB2-7F98ADCA00E2}"/>
            </c:ext>
          </c:extLst>
        </c:ser>
        <c:dLbls>
          <c:showLegendKey val="0"/>
          <c:showVal val="0"/>
          <c:showCatName val="0"/>
          <c:showSerName val="0"/>
          <c:showPercent val="0"/>
          <c:showBubbleSize val="0"/>
        </c:dLbls>
        <c:gapWidth val="150"/>
        <c:axId val="710249896"/>
        <c:axId val="710256784"/>
      </c:barChart>
      <c:lineChart>
        <c:grouping val="standard"/>
        <c:varyColors val="0"/>
        <c:ser>
          <c:idx val="0"/>
          <c:order val="0"/>
          <c:tx>
            <c:strRef>
              <c:f>'PAII-56_GL'!$D$15</c:f>
              <c:strCache>
                <c:ptCount val="1"/>
                <c:pt idx="0">
                  <c:v>Programado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'PAII-56_GL'!$C$16:$C$19</c:f>
              <c:strCache>
                <c:ptCount val="4"/>
                <c:pt idx="0">
                  <c:v>ENE - MAR</c:v>
                </c:pt>
                <c:pt idx="1">
                  <c:v>ABR - JUN</c:v>
                </c:pt>
                <c:pt idx="2">
                  <c:v>JUL - SEPT</c:v>
                </c:pt>
                <c:pt idx="3">
                  <c:v>OCT - DIC</c:v>
                </c:pt>
              </c:strCache>
            </c:strRef>
          </c:cat>
          <c:val>
            <c:numRef>
              <c:f>'PAII-56_GL'!$D$16:$D$19</c:f>
              <c:numCache>
                <c:formatCode>0%</c:formatCode>
                <c:ptCount val="4"/>
                <c:pt idx="0">
                  <c:v>0.25</c:v>
                </c:pt>
                <c:pt idx="1">
                  <c:v>0.25</c:v>
                </c:pt>
                <c:pt idx="2">
                  <c:v>0.25</c:v>
                </c:pt>
                <c:pt idx="3">
                  <c:v>0.25</c:v>
                </c:pt>
              </c:numCache>
            </c:numRef>
          </c:val>
          <c:smooth val="0"/>
          <c:extLst>
            <c:ext xmlns:c16="http://schemas.microsoft.com/office/drawing/2014/chart" uri="{C3380CC4-5D6E-409C-BE32-E72D297353CC}">
              <c16:uniqueId val="{00000000-003F-4DE7-ABB2-7F98ADCA00E2}"/>
            </c:ext>
          </c:extLst>
        </c:ser>
        <c:dLbls>
          <c:showLegendKey val="0"/>
          <c:showVal val="0"/>
          <c:showCatName val="0"/>
          <c:showSerName val="0"/>
          <c:showPercent val="0"/>
          <c:showBubbleSize val="0"/>
        </c:dLbls>
        <c:marker val="1"/>
        <c:smooth val="0"/>
        <c:axId val="710249896"/>
        <c:axId val="710256784"/>
      </c:lineChart>
      <c:catAx>
        <c:axId val="7102498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0256784"/>
        <c:crosses val="autoZero"/>
        <c:auto val="1"/>
        <c:lblAlgn val="ctr"/>
        <c:lblOffset val="100"/>
        <c:noMultiLvlLbl val="0"/>
      </c:catAx>
      <c:valAx>
        <c:axId val="7102567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0249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spPr>
            <a:solidFill>
              <a:schemeClr val="accent1"/>
            </a:solidFill>
            <a:ln>
              <a:noFill/>
            </a:ln>
            <a:effectLst/>
          </c:spPr>
          <c:invertIfNegative val="0"/>
          <c:cat>
            <c:strRef>
              <c:f>'PAII-56_GL'!$C$20</c:f>
              <c:strCache>
                <c:ptCount val="1"/>
                <c:pt idx="0">
                  <c:v>Ejec/Prog
Vigencia</c:v>
                </c:pt>
              </c:strCache>
            </c:strRef>
          </c:cat>
          <c:val>
            <c:numRef>
              <c:f>'PAII-56_GL'!$D$20</c:f>
              <c:numCache>
                <c:formatCode>0%</c:formatCode>
                <c:ptCount val="1"/>
                <c:pt idx="0">
                  <c:v>1</c:v>
                </c:pt>
              </c:numCache>
            </c:numRef>
          </c:val>
          <c:extLst>
            <c:ext xmlns:c16="http://schemas.microsoft.com/office/drawing/2014/chart" uri="{C3380CC4-5D6E-409C-BE32-E72D297353CC}">
              <c16:uniqueId val="{00000000-6074-4FD2-87F2-D4332D5601C2}"/>
            </c:ext>
          </c:extLst>
        </c:ser>
        <c:ser>
          <c:idx val="1"/>
          <c:order val="1"/>
          <c:spPr>
            <a:solidFill>
              <a:schemeClr val="accent2"/>
            </a:solidFill>
            <a:ln>
              <a:noFill/>
            </a:ln>
            <a:effectLst/>
          </c:spPr>
          <c:invertIfNegative val="0"/>
          <c:cat>
            <c:strRef>
              <c:f>'PAII-56_GL'!$C$20</c:f>
              <c:strCache>
                <c:ptCount val="1"/>
                <c:pt idx="0">
                  <c:v>Ejec/Prog
Vigencia</c:v>
                </c:pt>
              </c:strCache>
            </c:strRef>
          </c:cat>
          <c:val>
            <c:numRef>
              <c:f>'PAII-56_GL'!$E$20</c:f>
              <c:numCache>
                <c:formatCode>0%</c:formatCode>
                <c:ptCount val="1"/>
                <c:pt idx="0">
                  <c:v>0.25</c:v>
                </c:pt>
              </c:numCache>
            </c:numRef>
          </c:val>
          <c:extLst>
            <c:ext xmlns:c16="http://schemas.microsoft.com/office/drawing/2014/chart" uri="{C3380CC4-5D6E-409C-BE32-E72D297353CC}">
              <c16:uniqueId val="{00000001-6074-4FD2-87F2-D4332D5601C2}"/>
            </c:ext>
          </c:extLst>
        </c:ser>
        <c:dLbls>
          <c:showLegendKey val="0"/>
          <c:showVal val="0"/>
          <c:showCatName val="0"/>
          <c:showSerName val="0"/>
          <c:showPercent val="0"/>
          <c:showBubbleSize val="0"/>
        </c:dLbls>
        <c:gapWidth val="150"/>
        <c:overlap val="100"/>
        <c:axId val="823063096"/>
        <c:axId val="823063424"/>
      </c:barChart>
      <c:catAx>
        <c:axId val="82306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23063424"/>
        <c:crosses val="autoZero"/>
        <c:auto val="1"/>
        <c:lblAlgn val="ctr"/>
        <c:lblOffset val="100"/>
        <c:noMultiLvlLbl val="0"/>
      </c:catAx>
      <c:valAx>
        <c:axId val="823063424"/>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23063096"/>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'PAII-56_GL'!$E$15</c:f>
              <c:strCache>
                <c:ptCount val="1"/>
                <c:pt idx="0">
                  <c:v>Ejecutado</c:v>
                </c:pt>
              </c:strCache>
            </c:strRef>
          </c:tx>
          <c:spPr>
            <a:solidFill>
              <a:srgbClr val="00B0F0"/>
            </a:solidFill>
            <a:ln>
              <a:noFill/>
            </a:ln>
            <a:effectLst/>
          </c:spPr>
          <c:invertIfNegative val="0"/>
          <c:cat>
            <c:strRef>
              <c:f>'PAII-56_GL'!$C$16:$C$19</c:f>
              <c:strCache>
                <c:ptCount val="4"/>
                <c:pt idx="0">
                  <c:v>ENE - MAR</c:v>
                </c:pt>
                <c:pt idx="1">
                  <c:v>ABR - JUN</c:v>
                </c:pt>
                <c:pt idx="2">
                  <c:v>JUL - SEPT</c:v>
                </c:pt>
                <c:pt idx="3">
                  <c:v>OCT - DIC</c:v>
                </c:pt>
              </c:strCache>
            </c:strRef>
          </c:cat>
          <c:val>
            <c:numRef>
              <c:f>'PAII-56_GL'!$E$16:$E$19</c:f>
              <c:numCache>
                <c:formatCode>0%</c:formatCode>
                <c:ptCount val="4"/>
                <c:pt idx="0">
                  <c:v>0.25</c:v>
                </c:pt>
                <c:pt idx="1">
                  <c:v>0</c:v>
                </c:pt>
                <c:pt idx="2">
                  <c:v>0</c:v>
                </c:pt>
                <c:pt idx="3">
                  <c:v>0</c:v>
                </c:pt>
              </c:numCache>
            </c:numRef>
          </c:val>
          <c:extLst>
            <c:ext xmlns:c16="http://schemas.microsoft.com/office/drawing/2014/chart" uri="{C3380CC4-5D6E-409C-BE32-E72D297353CC}">
              <c16:uniqueId val="{00000000-2B03-4BBC-9E9F-A82AC961CDE5}"/>
            </c:ext>
          </c:extLst>
        </c:ser>
        <c:dLbls>
          <c:showLegendKey val="0"/>
          <c:showVal val="0"/>
          <c:showCatName val="0"/>
          <c:showSerName val="0"/>
          <c:showPercent val="0"/>
          <c:showBubbleSize val="0"/>
        </c:dLbls>
        <c:gapWidth val="150"/>
        <c:axId val="710249896"/>
        <c:axId val="710256784"/>
      </c:barChart>
      <c:lineChart>
        <c:grouping val="standard"/>
        <c:varyColors val="0"/>
        <c:ser>
          <c:idx val="0"/>
          <c:order val="0"/>
          <c:tx>
            <c:strRef>
              <c:f>'PAII-56_GL'!$D$15</c:f>
              <c:strCache>
                <c:ptCount val="1"/>
                <c:pt idx="0">
                  <c:v>Programado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'PAII-56_GL'!$C$16:$C$19</c:f>
              <c:strCache>
                <c:ptCount val="4"/>
                <c:pt idx="0">
                  <c:v>ENE - MAR</c:v>
                </c:pt>
                <c:pt idx="1">
                  <c:v>ABR - JUN</c:v>
                </c:pt>
                <c:pt idx="2">
                  <c:v>JUL - SEPT</c:v>
                </c:pt>
                <c:pt idx="3">
                  <c:v>OCT - DIC</c:v>
                </c:pt>
              </c:strCache>
            </c:strRef>
          </c:cat>
          <c:val>
            <c:numRef>
              <c:f>'PAII-56_GL'!$D$16:$D$19</c:f>
              <c:numCache>
                <c:formatCode>0%</c:formatCode>
                <c:ptCount val="4"/>
                <c:pt idx="0">
                  <c:v>0.25</c:v>
                </c:pt>
                <c:pt idx="1">
                  <c:v>0.25</c:v>
                </c:pt>
                <c:pt idx="2">
                  <c:v>0.25</c:v>
                </c:pt>
                <c:pt idx="3">
                  <c:v>0.25</c:v>
                </c:pt>
              </c:numCache>
            </c:numRef>
          </c:val>
          <c:smooth val="0"/>
          <c:extLst>
            <c:ext xmlns:c16="http://schemas.microsoft.com/office/drawing/2014/chart" uri="{C3380CC4-5D6E-409C-BE32-E72D297353CC}">
              <c16:uniqueId val="{00000001-2B03-4BBC-9E9F-A82AC961CDE5}"/>
            </c:ext>
          </c:extLst>
        </c:ser>
        <c:dLbls>
          <c:showLegendKey val="0"/>
          <c:showVal val="0"/>
          <c:showCatName val="0"/>
          <c:showSerName val="0"/>
          <c:showPercent val="0"/>
          <c:showBubbleSize val="0"/>
        </c:dLbls>
        <c:marker val="1"/>
        <c:smooth val="0"/>
        <c:axId val="710249896"/>
        <c:axId val="710256784"/>
      </c:lineChart>
      <c:catAx>
        <c:axId val="7102498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0256784"/>
        <c:crosses val="autoZero"/>
        <c:auto val="1"/>
        <c:lblAlgn val="ctr"/>
        <c:lblOffset val="100"/>
        <c:noMultiLvlLbl val="0"/>
      </c:catAx>
      <c:valAx>
        <c:axId val="7102567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0249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spPr>
            <a:solidFill>
              <a:schemeClr val="accent1"/>
            </a:solidFill>
            <a:ln>
              <a:noFill/>
            </a:ln>
            <a:effectLst/>
          </c:spPr>
          <c:invertIfNegative val="0"/>
          <c:cat>
            <c:strRef>
              <c:f>'PAII-56_GL'!$C$20</c:f>
              <c:strCache>
                <c:ptCount val="1"/>
                <c:pt idx="0">
                  <c:v>Ejec/Prog
Vigencia</c:v>
                </c:pt>
              </c:strCache>
            </c:strRef>
          </c:cat>
          <c:val>
            <c:numRef>
              <c:f>'PAII-56_GL'!$D$20</c:f>
              <c:numCache>
                <c:formatCode>0%</c:formatCode>
                <c:ptCount val="1"/>
                <c:pt idx="0">
                  <c:v>1</c:v>
                </c:pt>
              </c:numCache>
            </c:numRef>
          </c:val>
          <c:extLst>
            <c:ext xmlns:c16="http://schemas.microsoft.com/office/drawing/2014/chart" uri="{C3380CC4-5D6E-409C-BE32-E72D297353CC}">
              <c16:uniqueId val="{00000000-B409-45BF-8D99-880D5393A442}"/>
            </c:ext>
          </c:extLst>
        </c:ser>
        <c:ser>
          <c:idx val="1"/>
          <c:order val="1"/>
          <c:spPr>
            <a:solidFill>
              <a:schemeClr val="accent2"/>
            </a:solidFill>
            <a:ln>
              <a:noFill/>
            </a:ln>
            <a:effectLst/>
          </c:spPr>
          <c:invertIfNegative val="0"/>
          <c:cat>
            <c:strRef>
              <c:f>'PAII-56_GL'!$C$20</c:f>
              <c:strCache>
                <c:ptCount val="1"/>
                <c:pt idx="0">
                  <c:v>Ejec/Prog
Vigencia</c:v>
                </c:pt>
              </c:strCache>
            </c:strRef>
          </c:cat>
          <c:val>
            <c:numRef>
              <c:f>'PAII-56_GL'!$E$20</c:f>
              <c:numCache>
                <c:formatCode>0%</c:formatCode>
                <c:ptCount val="1"/>
                <c:pt idx="0">
                  <c:v>0.25</c:v>
                </c:pt>
              </c:numCache>
            </c:numRef>
          </c:val>
          <c:extLst>
            <c:ext xmlns:c16="http://schemas.microsoft.com/office/drawing/2014/chart" uri="{C3380CC4-5D6E-409C-BE32-E72D297353CC}">
              <c16:uniqueId val="{00000001-B409-45BF-8D99-880D5393A442}"/>
            </c:ext>
          </c:extLst>
        </c:ser>
        <c:dLbls>
          <c:showLegendKey val="0"/>
          <c:showVal val="0"/>
          <c:showCatName val="0"/>
          <c:showSerName val="0"/>
          <c:showPercent val="0"/>
          <c:showBubbleSize val="0"/>
        </c:dLbls>
        <c:gapWidth val="150"/>
        <c:overlap val="100"/>
        <c:axId val="823063096"/>
        <c:axId val="823063424"/>
      </c:barChart>
      <c:catAx>
        <c:axId val="82306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23063424"/>
        <c:crosses val="autoZero"/>
        <c:auto val="1"/>
        <c:lblAlgn val="ctr"/>
        <c:lblOffset val="100"/>
        <c:noMultiLvlLbl val="0"/>
      </c:catAx>
      <c:valAx>
        <c:axId val="823063424"/>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23063096"/>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'PAII-57_GL'!$E$15</c:f>
              <c:strCache>
                <c:ptCount val="1"/>
                <c:pt idx="0">
                  <c:v>Ejecutado</c:v>
                </c:pt>
              </c:strCache>
            </c:strRef>
          </c:tx>
          <c:spPr>
            <a:solidFill>
              <a:srgbClr val="00B0F0"/>
            </a:solidFill>
            <a:ln>
              <a:noFill/>
            </a:ln>
            <a:effectLst/>
          </c:spPr>
          <c:invertIfNegative val="0"/>
          <c:cat>
            <c:strRef>
              <c:f>'PAII-56_GL'!$C$16:$C$19</c:f>
              <c:strCache>
                <c:ptCount val="4"/>
                <c:pt idx="0">
                  <c:v>ENE - MAR</c:v>
                </c:pt>
                <c:pt idx="1">
                  <c:v>ABR - JUN</c:v>
                </c:pt>
                <c:pt idx="2">
                  <c:v>JUL - SEPT</c:v>
                </c:pt>
                <c:pt idx="3">
                  <c:v>OCT - DIC</c:v>
                </c:pt>
              </c:strCache>
            </c:strRef>
          </c:cat>
          <c:val>
            <c:numRef>
              <c:f>'PAII-57_GL'!$E$16:$E$19</c:f>
              <c:numCache>
                <c:formatCode>0%</c:formatCode>
                <c:ptCount val="4"/>
                <c:pt idx="0">
                  <c:v>0.25</c:v>
                </c:pt>
                <c:pt idx="1">
                  <c:v>0</c:v>
                </c:pt>
                <c:pt idx="2">
                  <c:v>0</c:v>
                </c:pt>
                <c:pt idx="3">
                  <c:v>0</c:v>
                </c:pt>
              </c:numCache>
            </c:numRef>
          </c:val>
          <c:extLst>
            <c:ext xmlns:c16="http://schemas.microsoft.com/office/drawing/2014/chart" uri="{C3380CC4-5D6E-409C-BE32-E72D297353CC}">
              <c16:uniqueId val="{00000000-F9C3-4D0F-B476-90AD3D47F01F}"/>
            </c:ext>
          </c:extLst>
        </c:ser>
        <c:dLbls>
          <c:showLegendKey val="0"/>
          <c:showVal val="0"/>
          <c:showCatName val="0"/>
          <c:showSerName val="0"/>
          <c:showPercent val="0"/>
          <c:showBubbleSize val="0"/>
        </c:dLbls>
        <c:gapWidth val="150"/>
        <c:axId val="710249896"/>
        <c:axId val="710256784"/>
      </c:barChart>
      <c:lineChart>
        <c:grouping val="standard"/>
        <c:varyColors val="0"/>
        <c:ser>
          <c:idx val="0"/>
          <c:order val="0"/>
          <c:tx>
            <c:strRef>
              <c:f>'PAII-57_GL'!$D$15</c:f>
              <c:strCache>
                <c:ptCount val="1"/>
                <c:pt idx="0">
                  <c:v>Programado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'PAII-57_GL'!$C$16:$C$19</c:f>
              <c:strCache>
                <c:ptCount val="4"/>
                <c:pt idx="0">
                  <c:v>ENE - MAR</c:v>
                </c:pt>
                <c:pt idx="1">
                  <c:v>ABR - JUN</c:v>
                </c:pt>
                <c:pt idx="2">
                  <c:v>JUL - SEPT</c:v>
                </c:pt>
                <c:pt idx="3">
                  <c:v>OCT - DIC</c:v>
                </c:pt>
              </c:strCache>
            </c:strRef>
          </c:cat>
          <c:val>
            <c:numRef>
              <c:f>'PAII-57_GL'!$D$16:$D$19</c:f>
              <c:numCache>
                <c:formatCode>0%</c:formatCode>
                <c:ptCount val="4"/>
                <c:pt idx="0">
                  <c:v>0.25</c:v>
                </c:pt>
                <c:pt idx="1">
                  <c:v>0.25</c:v>
                </c:pt>
                <c:pt idx="2">
                  <c:v>0.25</c:v>
                </c:pt>
                <c:pt idx="3">
                  <c:v>0.25</c:v>
                </c:pt>
              </c:numCache>
            </c:numRef>
          </c:val>
          <c:smooth val="0"/>
          <c:extLst>
            <c:ext xmlns:c16="http://schemas.microsoft.com/office/drawing/2014/chart" uri="{C3380CC4-5D6E-409C-BE32-E72D297353CC}">
              <c16:uniqueId val="{00000001-F9C3-4D0F-B476-90AD3D47F01F}"/>
            </c:ext>
          </c:extLst>
        </c:ser>
        <c:dLbls>
          <c:showLegendKey val="0"/>
          <c:showVal val="0"/>
          <c:showCatName val="0"/>
          <c:showSerName val="0"/>
          <c:showPercent val="0"/>
          <c:showBubbleSize val="0"/>
        </c:dLbls>
        <c:marker val="1"/>
        <c:smooth val="0"/>
        <c:axId val="710249896"/>
        <c:axId val="710256784"/>
      </c:lineChart>
      <c:catAx>
        <c:axId val="7102498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0256784"/>
        <c:crosses val="autoZero"/>
        <c:auto val="1"/>
        <c:lblAlgn val="ctr"/>
        <c:lblOffset val="100"/>
        <c:noMultiLvlLbl val="0"/>
      </c:catAx>
      <c:valAx>
        <c:axId val="7102567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0249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spPr>
            <a:solidFill>
              <a:schemeClr val="accent1"/>
            </a:solidFill>
            <a:ln>
              <a:noFill/>
            </a:ln>
            <a:effectLst/>
          </c:spPr>
          <c:invertIfNegative val="0"/>
          <c:cat>
            <c:strRef>
              <c:f>'PAII-58_GL'!$C$20</c:f>
              <c:strCache>
                <c:ptCount val="1"/>
                <c:pt idx="0">
                  <c:v>Ejec/Prog
Vigencia</c:v>
                </c:pt>
              </c:strCache>
            </c:strRef>
          </c:cat>
          <c:val>
            <c:numRef>
              <c:f>'PAII-58_GL'!$D$20</c:f>
              <c:numCache>
                <c:formatCode>0%</c:formatCode>
                <c:ptCount val="1"/>
                <c:pt idx="0">
                  <c:v>1</c:v>
                </c:pt>
              </c:numCache>
            </c:numRef>
          </c:val>
          <c:extLst>
            <c:ext xmlns:c16="http://schemas.microsoft.com/office/drawing/2014/chart" uri="{C3380CC4-5D6E-409C-BE32-E72D297353CC}">
              <c16:uniqueId val="{00000000-EF49-483E-A10E-C9D3B2515076}"/>
            </c:ext>
          </c:extLst>
        </c:ser>
        <c:ser>
          <c:idx val="1"/>
          <c:order val="1"/>
          <c:spPr>
            <a:solidFill>
              <a:schemeClr val="accent2"/>
            </a:solidFill>
            <a:ln>
              <a:noFill/>
            </a:ln>
            <a:effectLst/>
          </c:spPr>
          <c:invertIfNegative val="0"/>
          <c:cat>
            <c:strRef>
              <c:f>'PAII-58_GL'!$C$20</c:f>
              <c:strCache>
                <c:ptCount val="1"/>
                <c:pt idx="0">
                  <c:v>Ejec/Prog
Vigencia</c:v>
                </c:pt>
              </c:strCache>
            </c:strRef>
          </c:cat>
          <c:val>
            <c:numRef>
              <c:f>'PAII-58_GL'!$E$20</c:f>
              <c:numCache>
                <c:formatCode>0</c:formatCode>
                <c:ptCount val="1"/>
                <c:pt idx="0">
                  <c:v>0.25</c:v>
                </c:pt>
              </c:numCache>
            </c:numRef>
          </c:val>
          <c:extLst>
            <c:ext xmlns:c16="http://schemas.microsoft.com/office/drawing/2014/chart" uri="{C3380CC4-5D6E-409C-BE32-E72D297353CC}">
              <c16:uniqueId val="{00000001-EF49-483E-A10E-C9D3B2515076}"/>
            </c:ext>
          </c:extLst>
        </c:ser>
        <c:dLbls>
          <c:showLegendKey val="0"/>
          <c:showVal val="0"/>
          <c:showCatName val="0"/>
          <c:showSerName val="0"/>
          <c:showPercent val="0"/>
          <c:showBubbleSize val="0"/>
        </c:dLbls>
        <c:gapWidth val="150"/>
        <c:overlap val="100"/>
        <c:axId val="823063096"/>
        <c:axId val="823063424"/>
      </c:barChart>
      <c:catAx>
        <c:axId val="82306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23063424"/>
        <c:crosses val="autoZero"/>
        <c:auto val="1"/>
        <c:lblAlgn val="ctr"/>
        <c:lblOffset val="100"/>
        <c:noMultiLvlLbl val="0"/>
      </c:catAx>
      <c:valAx>
        <c:axId val="823063424"/>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23063096"/>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'PAII-58_GL'!$E$15</c:f>
              <c:strCache>
                <c:ptCount val="1"/>
                <c:pt idx="0">
                  <c:v>Ejecutado</c:v>
                </c:pt>
              </c:strCache>
            </c:strRef>
          </c:tx>
          <c:spPr>
            <a:solidFill>
              <a:srgbClr val="00B0F0"/>
            </a:solidFill>
            <a:ln>
              <a:noFill/>
            </a:ln>
            <a:effectLst/>
          </c:spPr>
          <c:invertIfNegative val="0"/>
          <c:cat>
            <c:strRef>
              <c:f>'PAII-56_GL'!$C$16:$C$19</c:f>
              <c:strCache>
                <c:ptCount val="4"/>
                <c:pt idx="0">
                  <c:v>ENE - MAR</c:v>
                </c:pt>
                <c:pt idx="1">
                  <c:v>ABR - JUN</c:v>
                </c:pt>
                <c:pt idx="2">
                  <c:v>JUL - SEPT</c:v>
                </c:pt>
                <c:pt idx="3">
                  <c:v>OCT - DIC</c:v>
                </c:pt>
              </c:strCache>
            </c:strRef>
          </c:cat>
          <c:val>
            <c:numRef>
              <c:f>'PAII-58_GL'!$E$16:$E$19</c:f>
              <c:numCache>
                <c:formatCode>0</c:formatCode>
                <c:ptCount val="4"/>
                <c:pt idx="0" formatCode="0%">
                  <c:v>0.25</c:v>
                </c:pt>
                <c:pt idx="1">
                  <c:v>0</c:v>
                </c:pt>
                <c:pt idx="2">
                  <c:v>0</c:v>
                </c:pt>
                <c:pt idx="3">
                  <c:v>0</c:v>
                </c:pt>
              </c:numCache>
            </c:numRef>
          </c:val>
          <c:extLst>
            <c:ext xmlns:c16="http://schemas.microsoft.com/office/drawing/2014/chart" uri="{C3380CC4-5D6E-409C-BE32-E72D297353CC}">
              <c16:uniqueId val="{00000000-8C25-4079-8B9D-7806C2A1A1FE}"/>
            </c:ext>
          </c:extLst>
        </c:ser>
        <c:dLbls>
          <c:showLegendKey val="0"/>
          <c:showVal val="0"/>
          <c:showCatName val="0"/>
          <c:showSerName val="0"/>
          <c:showPercent val="0"/>
          <c:showBubbleSize val="0"/>
        </c:dLbls>
        <c:gapWidth val="150"/>
        <c:axId val="710249896"/>
        <c:axId val="710256784"/>
      </c:barChart>
      <c:lineChart>
        <c:grouping val="standard"/>
        <c:varyColors val="0"/>
        <c:ser>
          <c:idx val="0"/>
          <c:order val="0"/>
          <c:tx>
            <c:strRef>
              <c:f>'PAII-58_GL'!$D$15</c:f>
              <c:strCache>
                <c:ptCount val="1"/>
                <c:pt idx="0">
                  <c:v>Programado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'PAII-58_GL'!$C$16:$C$19</c:f>
              <c:strCache>
                <c:ptCount val="4"/>
                <c:pt idx="0">
                  <c:v>ENE - MAR</c:v>
                </c:pt>
                <c:pt idx="1">
                  <c:v>ABR - JUN</c:v>
                </c:pt>
                <c:pt idx="2">
                  <c:v>JUL - SEPT</c:v>
                </c:pt>
                <c:pt idx="3">
                  <c:v>OCT - DIC</c:v>
                </c:pt>
              </c:strCache>
            </c:strRef>
          </c:cat>
          <c:val>
            <c:numRef>
              <c:f>'PAII-58_GL'!$D$16:$D$19</c:f>
              <c:numCache>
                <c:formatCode>0%</c:formatCode>
                <c:ptCount val="4"/>
                <c:pt idx="0">
                  <c:v>0.25</c:v>
                </c:pt>
                <c:pt idx="1">
                  <c:v>0.25</c:v>
                </c:pt>
                <c:pt idx="2">
                  <c:v>0.25</c:v>
                </c:pt>
                <c:pt idx="3">
                  <c:v>0.25</c:v>
                </c:pt>
              </c:numCache>
            </c:numRef>
          </c:val>
          <c:smooth val="0"/>
          <c:extLst>
            <c:ext xmlns:c16="http://schemas.microsoft.com/office/drawing/2014/chart" uri="{C3380CC4-5D6E-409C-BE32-E72D297353CC}">
              <c16:uniqueId val="{00000001-8C25-4079-8B9D-7806C2A1A1FE}"/>
            </c:ext>
          </c:extLst>
        </c:ser>
        <c:dLbls>
          <c:showLegendKey val="0"/>
          <c:showVal val="0"/>
          <c:showCatName val="0"/>
          <c:showSerName val="0"/>
          <c:showPercent val="0"/>
          <c:showBubbleSize val="0"/>
        </c:dLbls>
        <c:marker val="1"/>
        <c:smooth val="0"/>
        <c:axId val="710249896"/>
        <c:axId val="710256784"/>
      </c:lineChart>
      <c:catAx>
        <c:axId val="7102498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0256784"/>
        <c:crosses val="autoZero"/>
        <c:auto val="1"/>
        <c:lblAlgn val="ctr"/>
        <c:lblOffset val="100"/>
        <c:noMultiLvlLbl val="0"/>
      </c:catAx>
      <c:valAx>
        <c:axId val="7102567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0249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spPr>
            <a:solidFill>
              <a:schemeClr val="accent1"/>
            </a:solidFill>
            <a:ln>
              <a:noFill/>
            </a:ln>
            <a:effectLst/>
          </c:spPr>
          <c:invertIfNegative val="0"/>
          <c:cat>
            <c:strRef>
              <c:f>'PAII-58_GL'!$C$20</c:f>
              <c:strCache>
                <c:ptCount val="1"/>
                <c:pt idx="0">
                  <c:v>Ejec/Prog
Vigencia</c:v>
                </c:pt>
              </c:strCache>
            </c:strRef>
          </c:cat>
          <c:val>
            <c:numRef>
              <c:f>'PAII-58_GL'!$D$20</c:f>
              <c:numCache>
                <c:formatCode>0%</c:formatCode>
                <c:ptCount val="1"/>
                <c:pt idx="0">
                  <c:v>1</c:v>
                </c:pt>
              </c:numCache>
            </c:numRef>
          </c:val>
          <c:extLst>
            <c:ext xmlns:c16="http://schemas.microsoft.com/office/drawing/2014/chart" uri="{C3380CC4-5D6E-409C-BE32-E72D297353CC}">
              <c16:uniqueId val="{00000000-A1FB-463A-ABD8-84D9E207030B}"/>
            </c:ext>
          </c:extLst>
        </c:ser>
        <c:ser>
          <c:idx val="1"/>
          <c:order val="1"/>
          <c:spPr>
            <a:solidFill>
              <a:schemeClr val="accent2"/>
            </a:solidFill>
            <a:ln>
              <a:noFill/>
            </a:ln>
            <a:effectLst/>
          </c:spPr>
          <c:invertIfNegative val="0"/>
          <c:cat>
            <c:strRef>
              <c:f>'PAII-58_GL'!$C$20</c:f>
              <c:strCache>
                <c:ptCount val="1"/>
                <c:pt idx="0">
                  <c:v>Ejec/Prog
Vigencia</c:v>
                </c:pt>
              </c:strCache>
            </c:strRef>
          </c:cat>
          <c:val>
            <c:numRef>
              <c:f>'PAII-58_GL'!$E$20</c:f>
              <c:numCache>
                <c:formatCode>0</c:formatCode>
                <c:ptCount val="1"/>
                <c:pt idx="0">
                  <c:v>0.25</c:v>
                </c:pt>
              </c:numCache>
            </c:numRef>
          </c:val>
          <c:extLst>
            <c:ext xmlns:c16="http://schemas.microsoft.com/office/drawing/2014/chart" uri="{C3380CC4-5D6E-409C-BE32-E72D297353CC}">
              <c16:uniqueId val="{00000001-A1FB-463A-ABD8-84D9E207030B}"/>
            </c:ext>
          </c:extLst>
        </c:ser>
        <c:dLbls>
          <c:showLegendKey val="0"/>
          <c:showVal val="0"/>
          <c:showCatName val="0"/>
          <c:showSerName val="0"/>
          <c:showPercent val="0"/>
          <c:showBubbleSize val="0"/>
        </c:dLbls>
        <c:gapWidth val="150"/>
        <c:overlap val="100"/>
        <c:axId val="823063096"/>
        <c:axId val="823063424"/>
      </c:barChart>
      <c:catAx>
        <c:axId val="82306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23063424"/>
        <c:crosses val="autoZero"/>
        <c:auto val="1"/>
        <c:lblAlgn val="ctr"/>
        <c:lblOffset val="100"/>
        <c:noMultiLvlLbl val="0"/>
      </c:catAx>
      <c:valAx>
        <c:axId val="823063424"/>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23063096"/>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png"/><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1.png"/><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108737</xdr:colOff>
      <xdr:row>1</xdr:row>
      <xdr:rowOff>147902</xdr:rowOff>
    </xdr:from>
    <xdr:to>
      <xdr:col>1</xdr:col>
      <xdr:colOff>876300</xdr:colOff>
      <xdr:row>3</xdr:row>
      <xdr:rowOff>190500</xdr:rowOff>
    </xdr:to>
    <xdr:pic>
      <xdr:nvPicPr>
        <xdr:cNvPr id="2" name="Imagen 1">
          <a:extLst>
            <a:ext uri="{FF2B5EF4-FFF2-40B4-BE49-F238E27FC236}">
              <a16:creationId xmlns:a16="http://schemas.microsoft.com/office/drawing/2014/main" id="{5C946803-F358-43F7-961D-102489E7CAD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9715" b="8669"/>
        <a:stretch>
          <a:fillRect/>
        </a:stretch>
      </xdr:blipFill>
      <xdr:spPr bwMode="auto">
        <a:xfrm>
          <a:off x="242087" y="176477"/>
          <a:ext cx="767563" cy="766498"/>
        </a:xfrm>
        <a:prstGeom prst="rect">
          <a:avLst/>
        </a:prstGeom>
        <a:noFill/>
        <a:ln>
          <a:noFill/>
        </a:ln>
      </xdr:spPr>
    </xdr:pic>
    <xdr:clientData/>
  </xdr:twoCellAnchor>
  <xdr:twoCellAnchor>
    <xdr:from>
      <xdr:col>8</xdr:col>
      <xdr:colOff>27215</xdr:colOff>
      <xdr:row>15</xdr:row>
      <xdr:rowOff>112428</xdr:rowOff>
    </xdr:from>
    <xdr:to>
      <xdr:col>18</xdr:col>
      <xdr:colOff>530679</xdr:colOff>
      <xdr:row>19</xdr:row>
      <xdr:rowOff>525575</xdr:rowOff>
    </xdr:to>
    <xdr:graphicFrame macro="">
      <xdr:nvGraphicFramePr>
        <xdr:cNvPr id="7" name="Gráfico 6">
          <a:extLst>
            <a:ext uri="{FF2B5EF4-FFF2-40B4-BE49-F238E27FC236}">
              <a16:creationId xmlns:a16="http://schemas.microsoft.com/office/drawing/2014/main" id="{7D801106-9838-4209-A3C8-DE767CF170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1093674</xdr:colOff>
      <xdr:row>14</xdr:row>
      <xdr:rowOff>387803</xdr:rowOff>
    </xdr:from>
    <xdr:ext cx="871649" cy="233205"/>
    <xdr:sp macro="" textlink="">
      <xdr:nvSpPr>
        <xdr:cNvPr id="8" name="CuadroTexto 7">
          <a:extLst>
            <a:ext uri="{FF2B5EF4-FFF2-40B4-BE49-F238E27FC236}">
              <a16:creationId xmlns:a16="http://schemas.microsoft.com/office/drawing/2014/main" id="{D41EAD72-36CA-404C-81B5-4831FEE70B1A}"/>
            </a:ext>
          </a:extLst>
        </xdr:cNvPr>
        <xdr:cNvSpPr txBox="1"/>
      </xdr:nvSpPr>
      <xdr:spPr>
        <a:xfrm>
          <a:off x="13612245" y="3803196"/>
          <a:ext cx="871649" cy="23320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chemeClr val="tx2">
                  <a:lumMod val="75000"/>
                </a:schemeClr>
              </a:solidFill>
            </a:rPr>
            <a:t>Meta Vigencia</a:t>
          </a:r>
        </a:p>
      </xdr:txBody>
    </xdr:sp>
    <xdr:clientData/>
  </xdr:oneCellAnchor>
  <xdr:oneCellAnchor>
    <xdr:from>
      <xdr:col>18</xdr:col>
      <xdr:colOff>1255449</xdr:colOff>
      <xdr:row>15</xdr:row>
      <xdr:rowOff>174435</xdr:rowOff>
    </xdr:from>
    <xdr:ext cx="534570" cy="233205"/>
    <xdr:sp macro="" textlink="">
      <xdr:nvSpPr>
        <xdr:cNvPr id="9" name="CuadroTexto 8">
          <a:extLst>
            <a:ext uri="{FF2B5EF4-FFF2-40B4-BE49-F238E27FC236}">
              <a16:creationId xmlns:a16="http://schemas.microsoft.com/office/drawing/2014/main" id="{263CDD82-66A9-4CC2-B31D-93EBD4B3A7A5}"/>
            </a:ext>
          </a:extLst>
        </xdr:cNvPr>
        <xdr:cNvSpPr txBox="1"/>
      </xdr:nvSpPr>
      <xdr:spPr>
        <a:xfrm>
          <a:off x="13774020" y="3984435"/>
          <a:ext cx="534570" cy="23320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chemeClr val="accent3">
                  <a:lumMod val="75000"/>
                </a:schemeClr>
              </a:solidFill>
            </a:rPr>
            <a:t>Avance</a:t>
          </a:r>
        </a:p>
      </xdr:txBody>
    </xdr:sp>
    <xdr:clientData/>
  </xdr:oneCellAnchor>
  <xdr:twoCellAnchor>
    <xdr:from>
      <xdr:col>18</xdr:col>
      <xdr:colOff>938893</xdr:colOff>
      <xdr:row>15</xdr:row>
      <xdr:rowOff>466216</xdr:rowOff>
    </xdr:from>
    <xdr:to>
      <xdr:col>19</xdr:col>
      <xdr:colOff>751795</xdr:colOff>
      <xdr:row>19</xdr:row>
      <xdr:rowOff>542416</xdr:rowOff>
    </xdr:to>
    <xdr:graphicFrame macro="">
      <xdr:nvGraphicFramePr>
        <xdr:cNvPr id="11" name="Gráfico 10">
          <a:extLst>
            <a:ext uri="{FF2B5EF4-FFF2-40B4-BE49-F238E27FC236}">
              <a16:creationId xmlns:a16="http://schemas.microsoft.com/office/drawing/2014/main" id="{9A54369D-5438-4583-9272-DA8DEE88CE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24</xdr:col>
      <xdr:colOff>213179</xdr:colOff>
      <xdr:row>1</xdr:row>
      <xdr:rowOff>154214</xdr:rowOff>
    </xdr:from>
    <xdr:to>
      <xdr:col>24</xdr:col>
      <xdr:colOff>1084035</xdr:colOff>
      <xdr:row>3</xdr:row>
      <xdr:rowOff>263072</xdr:rowOff>
    </xdr:to>
    <xdr:pic>
      <xdr:nvPicPr>
        <xdr:cNvPr id="10" name="Imagen 9">
          <a:extLst>
            <a:ext uri="{FF2B5EF4-FFF2-40B4-BE49-F238E27FC236}">
              <a16:creationId xmlns:a16="http://schemas.microsoft.com/office/drawing/2014/main" id="{31A72E60-45C1-42EB-8470-2F0CAC6EDFCA}"/>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8548804" y="185964"/>
          <a:ext cx="870856" cy="83910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108737</xdr:colOff>
      <xdr:row>1</xdr:row>
      <xdr:rowOff>119328</xdr:rowOff>
    </xdr:from>
    <xdr:to>
      <xdr:col>1</xdr:col>
      <xdr:colOff>847725</xdr:colOff>
      <xdr:row>3</xdr:row>
      <xdr:rowOff>238126</xdr:rowOff>
    </xdr:to>
    <xdr:pic>
      <xdr:nvPicPr>
        <xdr:cNvPr id="2" name="Imagen 1">
          <a:extLst>
            <a:ext uri="{FF2B5EF4-FFF2-40B4-BE49-F238E27FC236}">
              <a16:creationId xmlns:a16="http://schemas.microsoft.com/office/drawing/2014/main" id="{8896549D-25D9-4ADE-ADFA-5868D4187F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9715" b="8669"/>
        <a:stretch>
          <a:fillRect/>
        </a:stretch>
      </xdr:blipFill>
      <xdr:spPr bwMode="auto">
        <a:xfrm>
          <a:off x="242087" y="147903"/>
          <a:ext cx="738988" cy="842698"/>
        </a:xfrm>
        <a:prstGeom prst="rect">
          <a:avLst/>
        </a:prstGeom>
        <a:noFill/>
        <a:ln>
          <a:noFill/>
        </a:ln>
      </xdr:spPr>
    </xdr:pic>
    <xdr:clientData/>
  </xdr:twoCellAnchor>
  <xdr:twoCellAnchor>
    <xdr:from>
      <xdr:col>8</xdr:col>
      <xdr:colOff>27215</xdr:colOff>
      <xdr:row>15</xdr:row>
      <xdr:rowOff>112428</xdr:rowOff>
    </xdr:from>
    <xdr:to>
      <xdr:col>18</xdr:col>
      <xdr:colOff>530679</xdr:colOff>
      <xdr:row>19</xdr:row>
      <xdr:rowOff>525575</xdr:rowOff>
    </xdr:to>
    <xdr:graphicFrame macro="">
      <xdr:nvGraphicFramePr>
        <xdr:cNvPr id="3" name="Gráfico 2">
          <a:extLst>
            <a:ext uri="{FF2B5EF4-FFF2-40B4-BE49-F238E27FC236}">
              <a16:creationId xmlns:a16="http://schemas.microsoft.com/office/drawing/2014/main" id="{60D9D80F-19A6-44A2-BA41-57EE11225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1093674</xdr:colOff>
      <xdr:row>14</xdr:row>
      <xdr:rowOff>387803</xdr:rowOff>
    </xdr:from>
    <xdr:ext cx="871649" cy="233205"/>
    <xdr:sp macro="" textlink="">
      <xdr:nvSpPr>
        <xdr:cNvPr id="4" name="CuadroTexto 3">
          <a:extLst>
            <a:ext uri="{FF2B5EF4-FFF2-40B4-BE49-F238E27FC236}">
              <a16:creationId xmlns:a16="http://schemas.microsoft.com/office/drawing/2014/main" id="{B0167A6C-08EC-4920-9E1B-649F67D85BD0}"/>
            </a:ext>
          </a:extLst>
        </xdr:cNvPr>
        <xdr:cNvSpPr txBox="1"/>
      </xdr:nvSpPr>
      <xdr:spPr>
        <a:xfrm>
          <a:off x="13104699" y="3788228"/>
          <a:ext cx="871649" cy="23320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chemeClr val="tx2">
                  <a:lumMod val="75000"/>
                </a:schemeClr>
              </a:solidFill>
            </a:rPr>
            <a:t>Meta Vigencia</a:t>
          </a:r>
        </a:p>
      </xdr:txBody>
    </xdr:sp>
    <xdr:clientData/>
  </xdr:oneCellAnchor>
  <xdr:oneCellAnchor>
    <xdr:from>
      <xdr:col>18</xdr:col>
      <xdr:colOff>1255449</xdr:colOff>
      <xdr:row>15</xdr:row>
      <xdr:rowOff>174435</xdr:rowOff>
    </xdr:from>
    <xdr:ext cx="534570" cy="233205"/>
    <xdr:sp macro="" textlink="">
      <xdr:nvSpPr>
        <xdr:cNvPr id="5" name="CuadroTexto 4">
          <a:extLst>
            <a:ext uri="{FF2B5EF4-FFF2-40B4-BE49-F238E27FC236}">
              <a16:creationId xmlns:a16="http://schemas.microsoft.com/office/drawing/2014/main" id="{7146DC18-5532-48E2-AC69-91D10B8D9768}"/>
            </a:ext>
          </a:extLst>
        </xdr:cNvPr>
        <xdr:cNvSpPr txBox="1"/>
      </xdr:nvSpPr>
      <xdr:spPr>
        <a:xfrm>
          <a:off x="13266474" y="3974910"/>
          <a:ext cx="534570" cy="23320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chemeClr val="accent3">
                  <a:lumMod val="75000"/>
                </a:schemeClr>
              </a:solidFill>
            </a:rPr>
            <a:t>Avance</a:t>
          </a:r>
        </a:p>
      </xdr:txBody>
    </xdr:sp>
    <xdr:clientData/>
  </xdr:oneCellAnchor>
  <xdr:twoCellAnchor>
    <xdr:from>
      <xdr:col>18</xdr:col>
      <xdr:colOff>938893</xdr:colOff>
      <xdr:row>15</xdr:row>
      <xdr:rowOff>466216</xdr:rowOff>
    </xdr:from>
    <xdr:to>
      <xdr:col>19</xdr:col>
      <xdr:colOff>751795</xdr:colOff>
      <xdr:row>19</xdr:row>
      <xdr:rowOff>542416</xdr:rowOff>
    </xdr:to>
    <xdr:graphicFrame macro="">
      <xdr:nvGraphicFramePr>
        <xdr:cNvPr id="6" name="Gráfico 5">
          <a:extLst>
            <a:ext uri="{FF2B5EF4-FFF2-40B4-BE49-F238E27FC236}">
              <a16:creationId xmlns:a16="http://schemas.microsoft.com/office/drawing/2014/main" id="{2F9CFB8D-862D-4031-8C19-6753E47E09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24</xdr:col>
      <xdr:colOff>165553</xdr:colOff>
      <xdr:row>1</xdr:row>
      <xdr:rowOff>106590</xdr:rowOff>
    </xdr:from>
    <xdr:to>
      <xdr:col>24</xdr:col>
      <xdr:colOff>1209674</xdr:colOff>
      <xdr:row>3</xdr:row>
      <xdr:rowOff>266700</xdr:rowOff>
    </xdr:to>
    <xdr:pic>
      <xdr:nvPicPr>
        <xdr:cNvPr id="7" name="Imagen 6">
          <a:extLst>
            <a:ext uri="{FF2B5EF4-FFF2-40B4-BE49-F238E27FC236}">
              <a16:creationId xmlns:a16="http://schemas.microsoft.com/office/drawing/2014/main" id="{B941564E-5467-4F43-BB6C-50FE992C5949}"/>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8548803" y="135165"/>
          <a:ext cx="1044121" cy="884010"/>
        </a:xfrm>
        <a:prstGeom prst="rect">
          <a:avLst/>
        </a:prstGeom>
        <a:noFill/>
        <a:ln>
          <a:noFill/>
        </a:ln>
      </xdr:spPr>
    </xdr:pic>
    <xdr:clientData/>
  </xdr:twoCellAnchor>
  <xdr:twoCellAnchor>
    <xdr:from>
      <xdr:col>8</xdr:col>
      <xdr:colOff>27215</xdr:colOff>
      <xdr:row>15</xdr:row>
      <xdr:rowOff>112428</xdr:rowOff>
    </xdr:from>
    <xdr:to>
      <xdr:col>18</xdr:col>
      <xdr:colOff>530679</xdr:colOff>
      <xdr:row>19</xdr:row>
      <xdr:rowOff>525575</xdr:rowOff>
    </xdr:to>
    <xdr:graphicFrame macro="">
      <xdr:nvGraphicFramePr>
        <xdr:cNvPr id="9" name="Gráfico 8">
          <a:extLst>
            <a:ext uri="{FF2B5EF4-FFF2-40B4-BE49-F238E27FC236}">
              <a16:creationId xmlns:a16="http://schemas.microsoft.com/office/drawing/2014/main" id="{030EF308-18A8-44D3-98CA-77D7C4BEC2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18</xdr:col>
      <xdr:colOff>1093674</xdr:colOff>
      <xdr:row>14</xdr:row>
      <xdr:rowOff>387803</xdr:rowOff>
    </xdr:from>
    <xdr:ext cx="871649" cy="233205"/>
    <xdr:sp macro="" textlink="">
      <xdr:nvSpPr>
        <xdr:cNvPr id="10" name="CuadroTexto 9">
          <a:extLst>
            <a:ext uri="{FF2B5EF4-FFF2-40B4-BE49-F238E27FC236}">
              <a16:creationId xmlns:a16="http://schemas.microsoft.com/office/drawing/2014/main" id="{3D1B5DD1-39F4-4F75-8375-75912FDC9C9C}"/>
            </a:ext>
          </a:extLst>
        </xdr:cNvPr>
        <xdr:cNvSpPr txBox="1"/>
      </xdr:nvSpPr>
      <xdr:spPr>
        <a:xfrm>
          <a:off x="13104699" y="3921578"/>
          <a:ext cx="871649" cy="23320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chemeClr val="tx2">
                  <a:lumMod val="75000"/>
                </a:schemeClr>
              </a:solidFill>
            </a:rPr>
            <a:t>Meta Vigencia</a:t>
          </a:r>
        </a:p>
      </xdr:txBody>
    </xdr:sp>
    <xdr:clientData/>
  </xdr:oneCellAnchor>
  <xdr:oneCellAnchor>
    <xdr:from>
      <xdr:col>18</xdr:col>
      <xdr:colOff>1255449</xdr:colOff>
      <xdr:row>15</xdr:row>
      <xdr:rowOff>174435</xdr:rowOff>
    </xdr:from>
    <xdr:ext cx="534570" cy="233205"/>
    <xdr:sp macro="" textlink="">
      <xdr:nvSpPr>
        <xdr:cNvPr id="11" name="CuadroTexto 10">
          <a:extLst>
            <a:ext uri="{FF2B5EF4-FFF2-40B4-BE49-F238E27FC236}">
              <a16:creationId xmlns:a16="http://schemas.microsoft.com/office/drawing/2014/main" id="{92AD1D2A-1F5E-4990-B611-C9E820102202}"/>
            </a:ext>
          </a:extLst>
        </xdr:cNvPr>
        <xdr:cNvSpPr txBox="1"/>
      </xdr:nvSpPr>
      <xdr:spPr>
        <a:xfrm>
          <a:off x="13266474" y="4108260"/>
          <a:ext cx="534570" cy="23320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chemeClr val="accent3">
                  <a:lumMod val="75000"/>
                </a:schemeClr>
              </a:solidFill>
            </a:rPr>
            <a:t>Avance</a:t>
          </a:r>
        </a:p>
      </xdr:txBody>
    </xdr:sp>
    <xdr:clientData/>
  </xdr:oneCellAnchor>
  <xdr:twoCellAnchor>
    <xdr:from>
      <xdr:col>18</xdr:col>
      <xdr:colOff>938893</xdr:colOff>
      <xdr:row>15</xdr:row>
      <xdr:rowOff>466216</xdr:rowOff>
    </xdr:from>
    <xdr:to>
      <xdr:col>19</xdr:col>
      <xdr:colOff>751795</xdr:colOff>
      <xdr:row>19</xdr:row>
      <xdr:rowOff>542416</xdr:rowOff>
    </xdr:to>
    <xdr:graphicFrame macro="">
      <xdr:nvGraphicFramePr>
        <xdr:cNvPr id="12" name="Gráfico 11">
          <a:extLst>
            <a:ext uri="{FF2B5EF4-FFF2-40B4-BE49-F238E27FC236}">
              <a16:creationId xmlns:a16="http://schemas.microsoft.com/office/drawing/2014/main" id="{187EDFC8-385C-4BBE-9924-C1A6CF957C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99212</xdr:colOff>
      <xdr:row>1</xdr:row>
      <xdr:rowOff>128852</xdr:rowOff>
    </xdr:from>
    <xdr:to>
      <xdr:col>1</xdr:col>
      <xdr:colOff>885825</xdr:colOff>
      <xdr:row>3</xdr:row>
      <xdr:rowOff>219075</xdr:rowOff>
    </xdr:to>
    <xdr:pic>
      <xdr:nvPicPr>
        <xdr:cNvPr id="2" name="Imagen 1">
          <a:extLst>
            <a:ext uri="{FF2B5EF4-FFF2-40B4-BE49-F238E27FC236}">
              <a16:creationId xmlns:a16="http://schemas.microsoft.com/office/drawing/2014/main" id="{8268172F-15F7-4B90-9640-0CCC828AB5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9715" b="8669"/>
        <a:stretch>
          <a:fillRect/>
        </a:stretch>
      </xdr:blipFill>
      <xdr:spPr bwMode="auto">
        <a:xfrm>
          <a:off x="232562" y="157427"/>
          <a:ext cx="786613" cy="814123"/>
        </a:xfrm>
        <a:prstGeom prst="rect">
          <a:avLst/>
        </a:prstGeom>
        <a:noFill/>
        <a:ln>
          <a:noFill/>
        </a:ln>
      </xdr:spPr>
    </xdr:pic>
    <xdr:clientData/>
  </xdr:twoCellAnchor>
  <xdr:twoCellAnchor>
    <xdr:from>
      <xdr:col>8</xdr:col>
      <xdr:colOff>27215</xdr:colOff>
      <xdr:row>15</xdr:row>
      <xdr:rowOff>112428</xdr:rowOff>
    </xdr:from>
    <xdr:to>
      <xdr:col>18</xdr:col>
      <xdr:colOff>530679</xdr:colOff>
      <xdr:row>19</xdr:row>
      <xdr:rowOff>525575</xdr:rowOff>
    </xdr:to>
    <xdr:graphicFrame macro="">
      <xdr:nvGraphicFramePr>
        <xdr:cNvPr id="3" name="Gráfico 2">
          <a:extLst>
            <a:ext uri="{FF2B5EF4-FFF2-40B4-BE49-F238E27FC236}">
              <a16:creationId xmlns:a16="http://schemas.microsoft.com/office/drawing/2014/main" id="{5E2E4B88-E6F9-42A8-9AC0-C55E1CE4A2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1093674</xdr:colOff>
      <xdr:row>14</xdr:row>
      <xdr:rowOff>387803</xdr:rowOff>
    </xdr:from>
    <xdr:ext cx="871649" cy="233205"/>
    <xdr:sp macro="" textlink="">
      <xdr:nvSpPr>
        <xdr:cNvPr id="4" name="CuadroTexto 3">
          <a:extLst>
            <a:ext uri="{FF2B5EF4-FFF2-40B4-BE49-F238E27FC236}">
              <a16:creationId xmlns:a16="http://schemas.microsoft.com/office/drawing/2014/main" id="{C90C6FF5-4FE9-45F4-A2C3-4D4173404B81}"/>
            </a:ext>
          </a:extLst>
        </xdr:cNvPr>
        <xdr:cNvSpPr txBox="1"/>
      </xdr:nvSpPr>
      <xdr:spPr>
        <a:xfrm>
          <a:off x="13104699" y="4150178"/>
          <a:ext cx="871649" cy="23320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chemeClr val="tx2">
                  <a:lumMod val="75000"/>
                </a:schemeClr>
              </a:solidFill>
            </a:rPr>
            <a:t>Meta Vigencia</a:t>
          </a:r>
        </a:p>
      </xdr:txBody>
    </xdr:sp>
    <xdr:clientData/>
  </xdr:oneCellAnchor>
  <xdr:oneCellAnchor>
    <xdr:from>
      <xdr:col>18</xdr:col>
      <xdr:colOff>1255449</xdr:colOff>
      <xdr:row>15</xdr:row>
      <xdr:rowOff>174435</xdr:rowOff>
    </xdr:from>
    <xdr:ext cx="534570" cy="233205"/>
    <xdr:sp macro="" textlink="">
      <xdr:nvSpPr>
        <xdr:cNvPr id="5" name="CuadroTexto 4">
          <a:extLst>
            <a:ext uri="{FF2B5EF4-FFF2-40B4-BE49-F238E27FC236}">
              <a16:creationId xmlns:a16="http://schemas.microsoft.com/office/drawing/2014/main" id="{117D643A-D9F6-494D-A648-659C433F58F5}"/>
            </a:ext>
          </a:extLst>
        </xdr:cNvPr>
        <xdr:cNvSpPr txBox="1"/>
      </xdr:nvSpPr>
      <xdr:spPr>
        <a:xfrm>
          <a:off x="13266474" y="4336860"/>
          <a:ext cx="534570" cy="23320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chemeClr val="accent3">
                  <a:lumMod val="75000"/>
                </a:schemeClr>
              </a:solidFill>
            </a:rPr>
            <a:t>Avance</a:t>
          </a:r>
        </a:p>
      </xdr:txBody>
    </xdr:sp>
    <xdr:clientData/>
  </xdr:oneCellAnchor>
  <xdr:twoCellAnchor>
    <xdr:from>
      <xdr:col>18</xdr:col>
      <xdr:colOff>938893</xdr:colOff>
      <xdr:row>15</xdr:row>
      <xdr:rowOff>466216</xdr:rowOff>
    </xdr:from>
    <xdr:to>
      <xdr:col>19</xdr:col>
      <xdr:colOff>751795</xdr:colOff>
      <xdr:row>19</xdr:row>
      <xdr:rowOff>542416</xdr:rowOff>
    </xdr:to>
    <xdr:graphicFrame macro="">
      <xdr:nvGraphicFramePr>
        <xdr:cNvPr id="6" name="Gráfico 5">
          <a:extLst>
            <a:ext uri="{FF2B5EF4-FFF2-40B4-BE49-F238E27FC236}">
              <a16:creationId xmlns:a16="http://schemas.microsoft.com/office/drawing/2014/main" id="{6B389206-9602-4BE5-9878-5AC776B7FA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24</xdr:col>
      <xdr:colOff>89353</xdr:colOff>
      <xdr:row>1</xdr:row>
      <xdr:rowOff>97065</xdr:rowOff>
    </xdr:from>
    <xdr:to>
      <xdr:col>24</xdr:col>
      <xdr:colOff>1219200</xdr:colOff>
      <xdr:row>3</xdr:row>
      <xdr:rowOff>285750</xdr:rowOff>
    </xdr:to>
    <xdr:pic>
      <xdr:nvPicPr>
        <xdr:cNvPr id="7" name="Imagen 6">
          <a:extLst>
            <a:ext uri="{FF2B5EF4-FFF2-40B4-BE49-F238E27FC236}">
              <a16:creationId xmlns:a16="http://schemas.microsoft.com/office/drawing/2014/main" id="{7528DD17-8125-4DE2-A784-9692D8F2103D}"/>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8472603" y="125640"/>
          <a:ext cx="1129847" cy="91258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FD953-757A-46B4-BAF7-0D3B9CDE76A0}">
  <sheetPr>
    <tabColor rgb="FF00B0F0"/>
    <pageSetUpPr fitToPage="1"/>
  </sheetPr>
  <dimension ref="B1:Y28"/>
  <sheetViews>
    <sheetView showGridLines="0" tabSelected="1" zoomScaleNormal="100" workbookViewId="0">
      <selection activeCell="B18" sqref="B18"/>
    </sheetView>
  </sheetViews>
  <sheetFormatPr baseColWidth="10" defaultRowHeight="12.75"/>
  <cols>
    <col min="1" max="1" width="1.75" style="13" customWidth="1"/>
    <col min="2" max="2" width="13.125" style="13" customWidth="1"/>
    <col min="3" max="3" width="12" style="13" customWidth="1"/>
    <col min="4" max="4" width="13.125" style="13" customWidth="1"/>
    <col min="5" max="5" width="11.625" style="13" customWidth="1"/>
    <col min="6" max="6" width="11.75" style="13" customWidth="1"/>
    <col min="7" max="7" width="8.625" style="13" customWidth="1"/>
    <col min="8" max="8" width="5.75" style="13" customWidth="1"/>
    <col min="9" max="9" width="9.625" style="13" customWidth="1"/>
    <col min="10" max="10" width="11.5" style="13" customWidth="1"/>
    <col min="11" max="11" width="8.625" style="13" customWidth="1"/>
    <col min="12" max="12" width="1.375" style="13" customWidth="1"/>
    <col min="13" max="13" width="6.25" style="13" customWidth="1"/>
    <col min="14" max="14" width="7.625" style="13" customWidth="1"/>
    <col min="15" max="15" width="6.75" style="13" customWidth="1"/>
    <col min="16" max="16" width="6.5" style="13" customWidth="1"/>
    <col min="17" max="17" width="8.625" style="13" customWidth="1"/>
    <col min="18" max="18" width="13" style="13" customWidth="1"/>
    <col min="19" max="19" width="18" style="13" customWidth="1"/>
    <col min="20" max="20" width="13" style="13" customWidth="1"/>
    <col min="21" max="21" width="11" style="13" customWidth="1"/>
    <col min="22" max="22" width="12.375" style="13" customWidth="1"/>
    <col min="23" max="23" width="15.5" style="13" customWidth="1"/>
    <col min="24" max="24" width="13.75" style="13" customWidth="1"/>
    <col min="25" max="25" width="16.75" style="13" customWidth="1"/>
    <col min="26" max="16384" width="11" style="13"/>
  </cols>
  <sheetData>
    <row r="1" spans="2:25" ht="2.25" customHeight="1"/>
    <row r="2" spans="2:25" ht="28.5" customHeight="1">
      <c r="B2" s="84"/>
      <c r="C2" s="88" t="s">
        <v>21</v>
      </c>
      <c r="D2" s="88"/>
      <c r="E2" s="88"/>
      <c r="F2" s="88"/>
      <c r="G2" s="88"/>
      <c r="H2" s="88"/>
      <c r="I2" s="88"/>
      <c r="J2" s="88"/>
      <c r="K2" s="88"/>
      <c r="L2" s="88"/>
      <c r="M2" s="88"/>
      <c r="N2" s="88"/>
      <c r="O2" s="88"/>
      <c r="P2" s="88"/>
      <c r="Q2" s="88"/>
      <c r="R2" s="88"/>
      <c r="S2" s="88"/>
      <c r="T2" s="88"/>
      <c r="U2" s="88"/>
      <c r="V2" s="88"/>
      <c r="W2" s="88"/>
      <c r="X2" s="88"/>
      <c r="Y2" s="85"/>
    </row>
    <row r="3" spans="2:25" ht="28.5" customHeight="1">
      <c r="B3" s="84"/>
      <c r="C3" s="88" t="s">
        <v>31</v>
      </c>
      <c r="D3" s="88"/>
      <c r="E3" s="88"/>
      <c r="F3" s="88"/>
      <c r="G3" s="88"/>
      <c r="H3" s="88"/>
      <c r="I3" s="88"/>
      <c r="J3" s="88"/>
      <c r="K3" s="88"/>
      <c r="L3" s="88"/>
      <c r="M3" s="88"/>
      <c r="N3" s="88"/>
      <c r="O3" s="88"/>
      <c r="P3" s="88"/>
      <c r="Q3" s="88"/>
      <c r="R3" s="88"/>
      <c r="S3" s="88"/>
      <c r="T3" s="88"/>
      <c r="U3" s="88"/>
      <c r="V3" s="88"/>
      <c r="W3" s="88"/>
      <c r="X3" s="88"/>
      <c r="Y3" s="86"/>
    </row>
    <row r="4" spans="2:25" ht="28.5" customHeight="1">
      <c r="B4" s="84"/>
      <c r="C4" s="89" t="s">
        <v>15</v>
      </c>
      <c r="D4" s="89"/>
      <c r="E4" s="89"/>
      <c r="F4" s="89"/>
      <c r="G4" s="89"/>
      <c r="H4" s="89"/>
      <c r="I4" s="89"/>
      <c r="J4" s="89"/>
      <c r="K4" s="89"/>
      <c r="L4" s="89"/>
      <c r="M4" s="89"/>
      <c r="N4" s="89"/>
      <c r="O4" s="89"/>
      <c r="P4" s="89"/>
      <c r="Q4" s="89" t="s">
        <v>32</v>
      </c>
      <c r="R4" s="89"/>
      <c r="S4" s="89"/>
      <c r="T4" s="89"/>
      <c r="U4" s="89"/>
      <c r="V4" s="89"/>
      <c r="W4" s="89"/>
      <c r="X4" s="89"/>
      <c r="Y4" s="87"/>
    </row>
    <row r="5" spans="2:25" ht="7.5" customHeight="1"/>
    <row r="6" spans="2:25" ht="22.5" customHeight="1">
      <c r="B6" s="78" t="s">
        <v>13</v>
      </c>
      <c r="C6" s="78"/>
      <c r="D6" s="78"/>
      <c r="E6" s="78"/>
      <c r="F6" s="78"/>
      <c r="G6" s="78"/>
      <c r="H6" s="78"/>
      <c r="I6" s="78"/>
      <c r="J6" s="78"/>
      <c r="K6" s="78"/>
      <c r="L6" s="78"/>
      <c r="M6" s="78"/>
      <c r="N6" s="78"/>
      <c r="O6" s="78"/>
      <c r="P6" s="78"/>
      <c r="Q6" s="78"/>
      <c r="R6" s="78"/>
      <c r="S6" s="78"/>
      <c r="T6" s="78"/>
      <c r="U6" s="78"/>
      <c r="V6" s="78"/>
      <c r="W6" s="78"/>
      <c r="X6" s="78"/>
      <c r="Y6" s="78"/>
    </row>
    <row r="7" spans="2:25" ht="3.75" customHeight="1"/>
    <row r="8" spans="2:25" ht="76.5">
      <c r="B8" s="79" t="s">
        <v>33</v>
      </c>
      <c r="C8" s="79"/>
      <c r="D8" s="80" t="s">
        <v>51</v>
      </c>
      <c r="E8" s="80"/>
      <c r="F8" s="80"/>
      <c r="G8" s="80"/>
      <c r="H8" s="79" t="s">
        <v>40</v>
      </c>
      <c r="I8" s="79"/>
      <c r="J8" s="80"/>
      <c r="K8" s="80"/>
      <c r="L8" s="82" t="s">
        <v>82</v>
      </c>
      <c r="M8" s="82"/>
      <c r="N8" s="14" t="str">
        <f>+'Gestión Legal'!B6</f>
        <v>PAII -56</v>
      </c>
      <c r="O8" s="81" t="s">
        <v>25</v>
      </c>
      <c r="P8" s="81"/>
      <c r="Q8" s="83" t="str">
        <f>+'Gestión Legal'!D6</f>
        <v xml:space="preserve">Realizar jornadas de sensibilización de integridad,  transparencia y/o temas Jurídicos. </v>
      </c>
      <c r="R8" s="83"/>
      <c r="S8" s="83"/>
      <c r="T8" s="15" t="s">
        <v>83</v>
      </c>
      <c r="U8" s="26">
        <f>+'Gestión Legal'!C6</f>
        <v>0.2</v>
      </c>
      <c r="V8" s="16" t="s">
        <v>41</v>
      </c>
      <c r="W8" s="57" t="str">
        <f>+'Gestión Legal'!E6</f>
        <v>Jornadas de sensibilización de integridad,  transparencia  y temas Jurídicos.</v>
      </c>
      <c r="X8" s="40" t="s">
        <v>87</v>
      </c>
      <c r="Y8" s="48" t="str">
        <f>+'Gestión Legal'!F6</f>
        <v xml:space="preserve">Medir el número jornadas de sensibilización de integridad,  transparencia  y temas Jurídicos. </v>
      </c>
    </row>
    <row r="9" spans="2:25" ht="4.5" customHeight="1">
      <c r="B9" s="17"/>
      <c r="C9" s="17"/>
      <c r="D9" s="17"/>
      <c r="E9" s="17"/>
      <c r="F9" s="17"/>
      <c r="G9" s="17"/>
      <c r="H9" s="17"/>
      <c r="I9" s="17"/>
      <c r="J9" s="17"/>
      <c r="K9" s="17"/>
      <c r="L9" s="17"/>
      <c r="M9" s="17"/>
      <c r="N9" s="17"/>
      <c r="O9" s="17"/>
      <c r="P9" s="17"/>
      <c r="Q9" s="17"/>
      <c r="R9" s="17"/>
      <c r="S9" s="17"/>
      <c r="T9" s="17"/>
      <c r="U9" s="17"/>
      <c r="V9" s="17"/>
      <c r="W9" s="17"/>
      <c r="X9" s="17"/>
      <c r="Y9" s="17"/>
    </row>
    <row r="10" spans="2:25" ht="54.75" customHeight="1">
      <c r="B10" s="82" t="s">
        <v>27</v>
      </c>
      <c r="C10" s="82"/>
      <c r="D10" s="94" t="str">
        <f>+'Gestión Legal'!H6</f>
        <v xml:space="preserve">Eficacia </v>
      </c>
      <c r="E10" s="94"/>
      <c r="F10" s="82" t="s">
        <v>9</v>
      </c>
      <c r="G10" s="82"/>
      <c r="H10" s="94" t="str">
        <f>+'Gestión Legal'!G6</f>
        <v>Porcentual</v>
      </c>
      <c r="I10" s="94"/>
      <c r="J10" s="15" t="s">
        <v>10</v>
      </c>
      <c r="K10" s="80" t="s">
        <v>3</v>
      </c>
      <c r="L10" s="80"/>
      <c r="M10" s="92" t="s">
        <v>77</v>
      </c>
      <c r="N10" s="93"/>
      <c r="O10" s="95" t="str">
        <f>+'Gestión Legal'!I6</f>
        <v>Cronograma de trabajo</v>
      </c>
      <c r="P10" s="96"/>
      <c r="Q10" s="97"/>
      <c r="R10" s="16" t="s">
        <v>96</v>
      </c>
      <c r="S10" s="80" t="str">
        <f>+'Gestión Legal'!J6</f>
        <v>(# de jornadas de sensibilización realizadas en la materia/ 4 jornadas de sensiblización programadas)*100%</v>
      </c>
      <c r="T10" s="80"/>
      <c r="U10" s="15" t="s">
        <v>8</v>
      </c>
      <c r="V10" s="99">
        <f>+'Gestión Legal'!L6</f>
        <v>4</v>
      </c>
      <c r="W10" s="100"/>
      <c r="X10" s="40" t="s">
        <v>84</v>
      </c>
      <c r="Y10" s="49" t="s">
        <v>121</v>
      </c>
    </row>
    <row r="11" spans="2:25" ht="4.5" customHeight="1">
      <c r="B11" s="17"/>
      <c r="C11" s="17"/>
      <c r="D11" s="17"/>
      <c r="E11" s="17"/>
      <c r="F11" s="17"/>
      <c r="G11" s="17"/>
      <c r="H11" s="17"/>
      <c r="I11" s="17"/>
      <c r="J11" s="17"/>
      <c r="K11" s="17"/>
      <c r="L11" s="17"/>
      <c r="M11" s="17"/>
      <c r="N11" s="17"/>
      <c r="O11" s="17"/>
      <c r="P11" s="17"/>
      <c r="Q11" s="17"/>
      <c r="R11" s="17"/>
      <c r="S11" s="17"/>
      <c r="T11" s="17"/>
      <c r="U11" s="17"/>
      <c r="V11" s="17"/>
      <c r="W11" s="17"/>
      <c r="X11" s="17"/>
      <c r="Y11" s="17"/>
    </row>
    <row r="12" spans="2:25" ht="4.5" customHeight="1"/>
    <row r="13" spans="2:25" ht="24.75" customHeight="1">
      <c r="B13" s="74" t="s">
        <v>80</v>
      </c>
      <c r="C13" s="74"/>
      <c r="D13" s="74"/>
      <c r="E13" s="74"/>
      <c r="F13" s="74"/>
      <c r="G13" s="74"/>
      <c r="H13" s="74"/>
      <c r="I13" s="74"/>
      <c r="J13" s="74"/>
      <c r="K13" s="74"/>
      <c r="L13" s="74"/>
      <c r="M13" s="74"/>
      <c r="N13" s="74"/>
      <c r="O13" s="74"/>
      <c r="P13" s="74"/>
      <c r="Q13" s="74"/>
      <c r="R13" s="74"/>
      <c r="S13" s="74"/>
      <c r="T13" s="74"/>
      <c r="U13" s="74"/>
      <c r="V13" s="74"/>
      <c r="W13" s="74"/>
      <c r="X13" s="74"/>
      <c r="Y13" s="74"/>
    </row>
    <row r="14" spans="2:25" ht="5.25" customHeight="1">
      <c r="B14" s="18"/>
      <c r="C14" s="19"/>
      <c r="D14" s="19"/>
      <c r="E14" s="19"/>
      <c r="F14" s="19"/>
      <c r="G14" s="19"/>
      <c r="H14" s="19"/>
      <c r="I14" s="19"/>
      <c r="J14" s="19"/>
      <c r="K14" s="19"/>
      <c r="L14" s="19"/>
      <c r="M14" s="19"/>
      <c r="N14" s="19"/>
      <c r="O14" s="19"/>
      <c r="P14" s="19"/>
      <c r="Q14" s="19"/>
      <c r="R14" s="19"/>
      <c r="S14" s="19"/>
      <c r="T14" s="19"/>
      <c r="U14" s="19"/>
      <c r="V14" s="19"/>
      <c r="W14" s="19"/>
      <c r="X14" s="19"/>
      <c r="Y14" s="20"/>
    </row>
    <row r="15" spans="2:25" ht="31.5" customHeight="1">
      <c r="B15" s="21"/>
      <c r="C15" s="38" t="s">
        <v>0</v>
      </c>
      <c r="D15" s="38" t="s">
        <v>11</v>
      </c>
      <c r="E15" s="38" t="s">
        <v>12</v>
      </c>
      <c r="F15" s="38" t="s">
        <v>20</v>
      </c>
      <c r="G15" s="22"/>
      <c r="H15" s="82" t="s">
        <v>78</v>
      </c>
      <c r="I15" s="82"/>
      <c r="J15" s="82"/>
      <c r="K15" s="82"/>
      <c r="L15" s="82"/>
      <c r="M15" s="82"/>
      <c r="N15" s="82"/>
      <c r="O15" s="82"/>
      <c r="P15" s="82"/>
      <c r="Q15" s="82"/>
      <c r="R15" s="82"/>
      <c r="S15" s="82"/>
      <c r="T15" s="82"/>
      <c r="U15" s="22"/>
      <c r="V15" s="23"/>
      <c r="W15" s="23"/>
      <c r="X15" s="23"/>
      <c r="Y15" s="24"/>
    </row>
    <row r="16" spans="2:25" ht="52.5" customHeight="1">
      <c r="B16" s="21"/>
      <c r="C16" s="25" t="s">
        <v>16</v>
      </c>
      <c r="D16" s="67">
        <f>(+'Gestión Legal'!P$6*100%)/'Gestión Legal'!$L$6</f>
        <v>0.25</v>
      </c>
      <c r="E16" s="26">
        <v>0.25</v>
      </c>
      <c r="F16" s="27">
        <f>+E16/D16</f>
        <v>1</v>
      </c>
      <c r="G16" s="22"/>
      <c r="H16" s="90"/>
      <c r="I16" s="90"/>
      <c r="J16" s="90"/>
      <c r="K16" s="90"/>
      <c r="L16" s="90"/>
      <c r="M16" s="90"/>
      <c r="N16" s="90"/>
      <c r="O16" s="90"/>
      <c r="P16" s="90"/>
      <c r="Q16" s="90"/>
      <c r="R16" s="90"/>
      <c r="S16" s="90"/>
      <c r="T16" s="90"/>
      <c r="U16" s="28"/>
      <c r="V16" s="28"/>
      <c r="W16" s="28"/>
      <c r="X16" s="28"/>
      <c r="Y16" s="24"/>
    </row>
    <row r="17" spans="2:25" ht="52.5" customHeight="1">
      <c r="B17" s="21"/>
      <c r="C17" s="25" t="s">
        <v>17</v>
      </c>
      <c r="D17" s="67">
        <f>(+'Gestión Legal'!Q$6*100%)/'Gestión Legal'!$L$6</f>
        <v>0.25</v>
      </c>
      <c r="E17" s="29">
        <v>0</v>
      </c>
      <c r="F17" s="27">
        <v>0</v>
      </c>
      <c r="G17" s="22"/>
      <c r="H17" s="90"/>
      <c r="I17" s="90"/>
      <c r="J17" s="90"/>
      <c r="K17" s="90"/>
      <c r="L17" s="90"/>
      <c r="M17" s="90"/>
      <c r="N17" s="90"/>
      <c r="O17" s="90"/>
      <c r="P17" s="90"/>
      <c r="Q17" s="90"/>
      <c r="R17" s="90"/>
      <c r="S17" s="90"/>
      <c r="T17" s="90"/>
      <c r="U17" s="28"/>
      <c r="V17" s="82" t="s">
        <v>81</v>
      </c>
      <c r="W17" s="82"/>
      <c r="X17" s="41"/>
      <c r="Y17" s="24"/>
    </row>
    <row r="18" spans="2:25" ht="52.5" customHeight="1">
      <c r="B18" s="21"/>
      <c r="C18" s="25" t="s">
        <v>18</v>
      </c>
      <c r="D18" s="67">
        <f>(+'Gestión Legal'!R$6*100%)/'Gestión Legal'!$L$6</f>
        <v>0.25</v>
      </c>
      <c r="E18" s="29">
        <v>0</v>
      </c>
      <c r="F18" s="27">
        <v>0</v>
      </c>
      <c r="G18" s="22"/>
      <c r="H18" s="90"/>
      <c r="I18" s="90"/>
      <c r="J18" s="90"/>
      <c r="K18" s="90"/>
      <c r="L18" s="90"/>
      <c r="M18" s="90"/>
      <c r="N18" s="90"/>
      <c r="O18" s="90"/>
      <c r="P18" s="90"/>
      <c r="Q18" s="90"/>
      <c r="R18" s="90"/>
      <c r="S18" s="90"/>
      <c r="T18" s="90"/>
      <c r="U18" s="28"/>
      <c r="V18" s="91">
        <f>+'Gestión Legal'!K6</f>
        <v>3</v>
      </c>
      <c r="W18" s="91"/>
      <c r="X18" s="42"/>
      <c r="Y18" s="24"/>
    </row>
    <row r="19" spans="2:25" ht="52.5" customHeight="1">
      <c r="B19" s="21"/>
      <c r="C19" s="25" t="s">
        <v>19</v>
      </c>
      <c r="D19" s="67">
        <f>(+'Gestión Legal'!S$6*100%)/'Gestión Legal'!$L$6</f>
        <v>0.25</v>
      </c>
      <c r="E19" s="29">
        <v>0</v>
      </c>
      <c r="F19" s="27">
        <v>0</v>
      </c>
      <c r="G19" s="22"/>
      <c r="H19" s="90"/>
      <c r="I19" s="90"/>
      <c r="J19" s="90"/>
      <c r="K19" s="90"/>
      <c r="L19" s="90"/>
      <c r="M19" s="90"/>
      <c r="N19" s="90"/>
      <c r="O19" s="90"/>
      <c r="P19" s="90"/>
      <c r="Q19" s="90"/>
      <c r="R19" s="90"/>
      <c r="S19" s="90"/>
      <c r="T19" s="90"/>
      <c r="U19" s="28"/>
      <c r="V19" s="98"/>
      <c r="W19" s="98"/>
      <c r="X19" s="39"/>
      <c r="Y19" s="24"/>
    </row>
    <row r="20" spans="2:25" ht="52.5" customHeight="1">
      <c r="B20" s="21"/>
      <c r="C20" s="30" t="s">
        <v>14</v>
      </c>
      <c r="D20" s="59">
        <f>SUM(D16:D19)</f>
        <v>1</v>
      </c>
      <c r="E20" s="31">
        <f>SUM(E16:E19)</f>
        <v>0.25</v>
      </c>
      <c r="F20" s="32">
        <f t="shared" ref="F20" si="0">E20/D20</f>
        <v>0.25</v>
      </c>
      <c r="G20" s="22"/>
      <c r="H20" s="90"/>
      <c r="I20" s="90"/>
      <c r="J20" s="90"/>
      <c r="K20" s="90"/>
      <c r="L20" s="90"/>
      <c r="M20" s="90"/>
      <c r="N20" s="90"/>
      <c r="O20" s="90"/>
      <c r="P20" s="90"/>
      <c r="Q20" s="90"/>
      <c r="R20" s="90"/>
      <c r="S20" s="90"/>
      <c r="T20" s="90"/>
      <c r="U20" s="28"/>
      <c r="V20" s="22"/>
      <c r="W20" s="22"/>
      <c r="X20" s="22"/>
      <c r="Y20" s="24"/>
    </row>
    <row r="21" spans="2:25">
      <c r="B21" s="33"/>
      <c r="C21" s="34"/>
      <c r="D21" s="34"/>
      <c r="E21" s="34"/>
      <c r="F21" s="34"/>
      <c r="G21" s="34"/>
      <c r="H21" s="34"/>
      <c r="I21" s="34"/>
      <c r="J21" s="34"/>
      <c r="K21" s="34"/>
      <c r="L21" s="34"/>
      <c r="M21" s="34"/>
      <c r="N21" s="34"/>
      <c r="O21" s="34"/>
      <c r="P21" s="34"/>
      <c r="Q21" s="34"/>
      <c r="R21" s="34"/>
      <c r="S21" s="34"/>
      <c r="T21" s="34"/>
      <c r="U21" s="34"/>
      <c r="V21" s="34"/>
      <c r="W21" s="34"/>
      <c r="X21" s="34"/>
      <c r="Y21" s="35"/>
    </row>
    <row r="22" spans="2:25" ht="7.5" customHeight="1"/>
    <row r="23" spans="2:25" ht="27" customHeight="1">
      <c r="B23" s="74" t="s">
        <v>79</v>
      </c>
      <c r="C23" s="74"/>
      <c r="D23" s="74"/>
      <c r="E23" s="74"/>
      <c r="F23" s="74"/>
      <c r="G23" s="74"/>
      <c r="H23" s="74"/>
      <c r="I23" s="74"/>
      <c r="J23" s="74"/>
      <c r="K23" s="74"/>
      <c r="L23" s="74"/>
      <c r="M23" s="74"/>
      <c r="N23" s="74"/>
      <c r="O23" s="74"/>
      <c r="P23" s="74"/>
      <c r="Q23" s="74"/>
      <c r="R23" s="74"/>
      <c r="S23" s="74"/>
      <c r="T23" s="74"/>
      <c r="U23" s="74"/>
      <c r="V23" s="74"/>
      <c r="W23" s="74"/>
      <c r="X23" s="74"/>
      <c r="Y23" s="74"/>
    </row>
    <row r="24" spans="2:25" ht="32.25" customHeight="1">
      <c r="B24" s="36" t="s">
        <v>0</v>
      </c>
      <c r="C24" s="101" t="s">
        <v>122</v>
      </c>
      <c r="D24" s="102"/>
      <c r="E24" s="102"/>
      <c r="F24" s="102"/>
      <c r="G24" s="102"/>
      <c r="H24" s="102"/>
      <c r="I24" s="102"/>
      <c r="J24" s="102"/>
      <c r="K24" s="102"/>
      <c r="L24" s="103"/>
      <c r="M24" s="101" t="s">
        <v>86</v>
      </c>
      <c r="N24" s="102"/>
      <c r="O24" s="102"/>
      <c r="P24" s="102"/>
      <c r="Q24" s="102"/>
      <c r="R24" s="102"/>
      <c r="S24" s="102"/>
      <c r="T24" s="103"/>
      <c r="U24" s="101" t="s">
        <v>85</v>
      </c>
      <c r="V24" s="102"/>
      <c r="W24" s="102"/>
      <c r="X24" s="102"/>
      <c r="Y24" s="103"/>
    </row>
    <row r="25" spans="2:25" ht="98.25" customHeight="1">
      <c r="B25" s="37" t="s">
        <v>16</v>
      </c>
      <c r="C25" s="75" t="s">
        <v>133</v>
      </c>
      <c r="D25" s="76"/>
      <c r="E25" s="76"/>
      <c r="F25" s="76"/>
      <c r="G25" s="76"/>
      <c r="H25" s="76"/>
      <c r="I25" s="76"/>
      <c r="J25" s="76"/>
      <c r="K25" s="76"/>
      <c r="L25" s="77"/>
      <c r="M25" s="75" t="s">
        <v>124</v>
      </c>
      <c r="N25" s="76"/>
      <c r="O25" s="76"/>
      <c r="P25" s="76"/>
      <c r="Q25" s="76"/>
      <c r="R25" s="76"/>
      <c r="S25" s="76"/>
      <c r="T25" s="77"/>
      <c r="U25" s="104" t="s">
        <v>125</v>
      </c>
      <c r="V25" s="105"/>
      <c r="W25" s="105"/>
      <c r="X25" s="105"/>
      <c r="Y25" s="106"/>
    </row>
    <row r="26" spans="2:25" ht="98.25" customHeight="1">
      <c r="B26" s="25" t="s">
        <v>17</v>
      </c>
      <c r="C26" s="75"/>
      <c r="D26" s="76"/>
      <c r="E26" s="76"/>
      <c r="F26" s="76"/>
      <c r="G26" s="76"/>
      <c r="H26" s="76"/>
      <c r="I26" s="76"/>
      <c r="J26" s="76"/>
      <c r="K26" s="76"/>
      <c r="L26" s="77"/>
      <c r="M26" s="75"/>
      <c r="N26" s="76"/>
      <c r="O26" s="76"/>
      <c r="P26" s="76"/>
      <c r="Q26" s="76"/>
      <c r="R26" s="76"/>
      <c r="S26" s="76"/>
      <c r="T26" s="77"/>
      <c r="U26" s="75"/>
      <c r="V26" s="76"/>
      <c r="W26" s="76"/>
      <c r="X26" s="76"/>
      <c r="Y26" s="77"/>
    </row>
    <row r="27" spans="2:25" ht="98.25" customHeight="1">
      <c r="B27" s="25" t="s">
        <v>18</v>
      </c>
      <c r="C27" s="75"/>
      <c r="D27" s="76"/>
      <c r="E27" s="76"/>
      <c r="F27" s="76"/>
      <c r="G27" s="76"/>
      <c r="H27" s="76"/>
      <c r="I27" s="76"/>
      <c r="J27" s="76"/>
      <c r="K27" s="76"/>
      <c r="L27" s="77"/>
      <c r="M27" s="75"/>
      <c r="N27" s="76"/>
      <c r="O27" s="76"/>
      <c r="P27" s="76"/>
      <c r="Q27" s="76"/>
      <c r="R27" s="76"/>
      <c r="S27" s="76"/>
      <c r="T27" s="77"/>
      <c r="U27" s="75"/>
      <c r="V27" s="76"/>
      <c r="W27" s="76"/>
      <c r="X27" s="76"/>
      <c r="Y27" s="77"/>
    </row>
    <row r="28" spans="2:25" ht="98.25" customHeight="1">
      <c r="B28" s="25" t="s">
        <v>19</v>
      </c>
      <c r="C28" s="75"/>
      <c r="D28" s="76"/>
      <c r="E28" s="76"/>
      <c r="F28" s="76"/>
      <c r="G28" s="76"/>
      <c r="H28" s="76"/>
      <c r="I28" s="76"/>
      <c r="J28" s="76"/>
      <c r="K28" s="76"/>
      <c r="L28" s="77"/>
      <c r="M28" s="75"/>
      <c r="N28" s="76"/>
      <c r="O28" s="76"/>
      <c r="P28" s="76"/>
      <c r="Q28" s="76"/>
      <c r="R28" s="76"/>
      <c r="S28" s="76"/>
      <c r="T28" s="77"/>
      <c r="U28" s="75"/>
      <c r="V28" s="76"/>
      <c r="W28" s="76"/>
      <c r="X28" s="76"/>
      <c r="Y28" s="77"/>
    </row>
  </sheetData>
  <mergeCells count="45">
    <mergeCell ref="C28:L28"/>
    <mergeCell ref="M28:T28"/>
    <mergeCell ref="U28:Y28"/>
    <mergeCell ref="M24:T24"/>
    <mergeCell ref="C24:L24"/>
    <mergeCell ref="U24:Y24"/>
    <mergeCell ref="C25:L25"/>
    <mergeCell ref="M25:T25"/>
    <mergeCell ref="U25:Y25"/>
    <mergeCell ref="H15:T15"/>
    <mergeCell ref="H16:T20"/>
    <mergeCell ref="V17:W17"/>
    <mergeCell ref="V18:W18"/>
    <mergeCell ref="K10:L10"/>
    <mergeCell ref="B13:Y13"/>
    <mergeCell ref="M10:N10"/>
    <mergeCell ref="F10:G10"/>
    <mergeCell ref="H10:I10"/>
    <mergeCell ref="B10:C10"/>
    <mergeCell ref="D10:E10"/>
    <mergeCell ref="O10:Q10"/>
    <mergeCell ref="S10:T10"/>
    <mergeCell ref="V19:W19"/>
    <mergeCell ref="V10:W10"/>
    <mergeCell ref="B2:B4"/>
    <mergeCell ref="Y2:Y4"/>
    <mergeCell ref="C2:X2"/>
    <mergeCell ref="C3:X3"/>
    <mergeCell ref="C4:P4"/>
    <mergeCell ref="Q4:X4"/>
    <mergeCell ref="B6:Y6"/>
    <mergeCell ref="B8:C8"/>
    <mergeCell ref="D8:G8"/>
    <mergeCell ref="H8:I8"/>
    <mergeCell ref="J8:K8"/>
    <mergeCell ref="O8:P8"/>
    <mergeCell ref="L8:M8"/>
    <mergeCell ref="Q8:S8"/>
    <mergeCell ref="B23:Y23"/>
    <mergeCell ref="C26:L26"/>
    <mergeCell ref="M26:T26"/>
    <mergeCell ref="U26:Y26"/>
    <mergeCell ref="C27:L27"/>
    <mergeCell ref="M27:T27"/>
    <mergeCell ref="U27:Y27"/>
  </mergeCells>
  <pageMargins left="0.27559055118110237" right="0.15748031496062992" top="0.31496062992125984" bottom="0.39370078740157483" header="0.31496062992125984" footer="0.31496062992125984"/>
  <pageSetup scale="46" fitToHeight="0" orientation="landscape" r:id="rId1"/>
  <headerFooter>
    <oddFooter>&amp;CLa EMB está comprometida con el medio ambiente; no imprima este documento. Si este documento se encuentra impreso se considera “Copia no Controlada”. La versión vigente se encuentra publicada en aplicativo oficial de la Entidad.&amp;R&amp;P de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D4E35218-B6F5-4423-AEFB-AC2DEE0C5734}">
          <x14:formula1>
            <xm:f>Desplegables!$A$2:$A$22</xm:f>
          </x14:formula1>
          <xm:sqref>D8:G8</xm:sqref>
        </x14:dataValidation>
        <x14:dataValidation type="list" allowBlank="1" showInputMessage="1" showErrorMessage="1" xr:uid="{B6C77EDA-F00A-4459-AA72-28E0909E13CE}">
          <x14:formula1>
            <xm:f>Desplegables!$D$2:$D$5</xm:f>
          </x14:formula1>
          <xm:sqref>K10:L10</xm:sqref>
        </x14:dataValidation>
        <x14:dataValidation type="list" allowBlank="1" showInputMessage="1" showErrorMessage="1" xr:uid="{9A173C42-5893-4CA7-A429-568AA78CBE6F}">
          <x14:formula1>
            <xm:f>Desplegables!$C$2:$C$10</xm:f>
          </x14:formula1>
          <xm:sqref>D10:E10</xm:sqref>
        </x14:dataValidation>
        <x14:dataValidation type="list" allowBlank="1" showInputMessage="1" showErrorMessage="1" xr:uid="{94C8EE68-704B-437A-B887-6027183D15CC}">
          <x14:formula1>
            <xm:f>Desplegables!$B$2:$B$15</xm:f>
          </x14:formula1>
          <xm:sqref>J8:K8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C566B-9490-4F3D-B71C-D7E4A09C84E5}">
  <sheetPr>
    <tabColor rgb="FF00B0F0"/>
  </sheetPr>
  <dimension ref="B1:Y28"/>
  <sheetViews>
    <sheetView showGridLines="0" topLeftCell="A16" workbookViewId="0">
      <selection activeCell="C25" sqref="C25:L25"/>
    </sheetView>
  </sheetViews>
  <sheetFormatPr baseColWidth="10" defaultRowHeight="12.75"/>
  <cols>
    <col min="1" max="1" width="1.75" style="13" customWidth="1"/>
    <col min="2" max="2" width="13.125" style="13" customWidth="1"/>
    <col min="3" max="3" width="12" style="13" customWidth="1"/>
    <col min="4" max="4" width="13.125" style="13" customWidth="1"/>
    <col min="5" max="5" width="11.625" style="13" customWidth="1"/>
    <col min="6" max="6" width="11.75" style="13" customWidth="1"/>
    <col min="7" max="7" width="8.625" style="13" customWidth="1"/>
    <col min="8" max="8" width="5.75" style="13" customWidth="1"/>
    <col min="9" max="9" width="9.625" style="13" customWidth="1"/>
    <col min="10" max="10" width="11.5" style="13" customWidth="1"/>
    <col min="11" max="11" width="8.625" style="13" customWidth="1"/>
    <col min="12" max="12" width="1.375" style="13" customWidth="1"/>
    <col min="13" max="13" width="6.25" style="13" customWidth="1"/>
    <col min="14" max="14" width="7.625" style="13" customWidth="1"/>
    <col min="15" max="15" width="6.75" style="13" customWidth="1"/>
    <col min="16" max="16" width="6.5" style="13" customWidth="1"/>
    <col min="17" max="17" width="8.625" style="13" customWidth="1"/>
    <col min="18" max="18" width="13" style="13" customWidth="1"/>
    <col min="19" max="19" width="18" style="13" customWidth="1"/>
    <col min="20" max="20" width="13" style="13" customWidth="1"/>
    <col min="21" max="21" width="11" style="13"/>
    <col min="22" max="22" width="12.375" style="13" customWidth="1"/>
    <col min="23" max="23" width="15.5" style="13" customWidth="1"/>
    <col min="24" max="24" width="13.75" style="13" customWidth="1"/>
    <col min="25" max="25" width="18" style="13" customWidth="1"/>
    <col min="26" max="16384" width="11" style="13"/>
  </cols>
  <sheetData>
    <row r="1" spans="2:25" ht="2.25" customHeight="1"/>
    <row r="2" spans="2:25" ht="28.5" customHeight="1">
      <c r="B2" s="84"/>
      <c r="C2" s="88" t="s">
        <v>21</v>
      </c>
      <c r="D2" s="88"/>
      <c r="E2" s="88"/>
      <c r="F2" s="88"/>
      <c r="G2" s="88"/>
      <c r="H2" s="88"/>
      <c r="I2" s="88"/>
      <c r="J2" s="88"/>
      <c r="K2" s="88"/>
      <c r="L2" s="88"/>
      <c r="M2" s="88"/>
      <c r="N2" s="88"/>
      <c r="O2" s="88"/>
      <c r="P2" s="88"/>
      <c r="Q2" s="88"/>
      <c r="R2" s="88"/>
      <c r="S2" s="88"/>
      <c r="T2" s="88"/>
      <c r="U2" s="88"/>
      <c r="V2" s="88"/>
      <c r="W2" s="88"/>
      <c r="X2" s="88"/>
      <c r="Y2" s="85"/>
    </row>
    <row r="3" spans="2:25" ht="28.5" customHeight="1">
      <c r="B3" s="84"/>
      <c r="C3" s="88" t="s">
        <v>31</v>
      </c>
      <c r="D3" s="88"/>
      <c r="E3" s="88"/>
      <c r="F3" s="88"/>
      <c r="G3" s="88"/>
      <c r="H3" s="88"/>
      <c r="I3" s="88"/>
      <c r="J3" s="88"/>
      <c r="K3" s="88"/>
      <c r="L3" s="88"/>
      <c r="M3" s="88"/>
      <c r="N3" s="88"/>
      <c r="O3" s="88"/>
      <c r="P3" s="88"/>
      <c r="Q3" s="88"/>
      <c r="R3" s="88"/>
      <c r="S3" s="88"/>
      <c r="T3" s="88"/>
      <c r="U3" s="88"/>
      <c r="V3" s="88"/>
      <c r="W3" s="88"/>
      <c r="X3" s="88"/>
      <c r="Y3" s="86"/>
    </row>
    <row r="4" spans="2:25" ht="28.5" customHeight="1">
      <c r="B4" s="84"/>
      <c r="C4" s="89" t="s">
        <v>15</v>
      </c>
      <c r="D4" s="89"/>
      <c r="E4" s="89"/>
      <c r="F4" s="89"/>
      <c r="G4" s="89"/>
      <c r="H4" s="89"/>
      <c r="I4" s="89"/>
      <c r="J4" s="89"/>
      <c r="K4" s="89"/>
      <c r="L4" s="89"/>
      <c r="M4" s="89"/>
      <c r="N4" s="89"/>
      <c r="O4" s="89"/>
      <c r="P4" s="89"/>
      <c r="Q4" s="89" t="s">
        <v>32</v>
      </c>
      <c r="R4" s="89"/>
      <c r="S4" s="89"/>
      <c r="T4" s="89"/>
      <c r="U4" s="89"/>
      <c r="V4" s="89"/>
      <c r="W4" s="89"/>
      <c r="X4" s="89"/>
      <c r="Y4" s="87"/>
    </row>
    <row r="5" spans="2:25" ht="7.5" customHeight="1"/>
    <row r="6" spans="2:25" ht="22.5" customHeight="1">
      <c r="B6" s="78" t="s">
        <v>13</v>
      </c>
      <c r="C6" s="78"/>
      <c r="D6" s="78"/>
      <c r="E6" s="78"/>
      <c r="F6" s="78"/>
      <c r="G6" s="78"/>
      <c r="H6" s="78"/>
      <c r="I6" s="78"/>
      <c r="J6" s="78"/>
      <c r="K6" s="78"/>
      <c r="L6" s="78"/>
      <c r="M6" s="78"/>
      <c r="N6" s="78"/>
      <c r="O6" s="78"/>
      <c r="P6" s="78"/>
      <c r="Q6" s="78"/>
      <c r="R6" s="78"/>
      <c r="S6" s="78"/>
      <c r="T6" s="78"/>
      <c r="U6" s="78"/>
      <c r="V6" s="78"/>
      <c r="W6" s="78"/>
      <c r="X6" s="78"/>
      <c r="Y6" s="78"/>
    </row>
    <row r="7" spans="2:25" ht="3.75" customHeight="1"/>
    <row r="8" spans="2:25" ht="38.25">
      <c r="B8" s="79" t="s">
        <v>33</v>
      </c>
      <c r="C8" s="79"/>
      <c r="D8" s="80" t="s">
        <v>51</v>
      </c>
      <c r="E8" s="80"/>
      <c r="F8" s="80"/>
      <c r="G8" s="80"/>
      <c r="H8" s="79" t="s">
        <v>40</v>
      </c>
      <c r="I8" s="79"/>
      <c r="J8" s="80"/>
      <c r="K8" s="80"/>
      <c r="L8" s="82" t="s">
        <v>82</v>
      </c>
      <c r="M8" s="82"/>
      <c r="N8" s="14" t="str">
        <f>+'Gestión Legal'!B7</f>
        <v>PAII -57</v>
      </c>
      <c r="O8" s="81" t="s">
        <v>25</v>
      </c>
      <c r="P8" s="81"/>
      <c r="Q8" s="83" t="str">
        <f>+'Gestión Legal'!D7</f>
        <v>Emitir los conceptos jurídicos con base en la normatividad legal al caso concreto puesto en consideración.</v>
      </c>
      <c r="R8" s="83"/>
      <c r="S8" s="83"/>
      <c r="T8" s="51" t="s">
        <v>83</v>
      </c>
      <c r="U8" s="26">
        <f>+'Gestión Legal'!C7</f>
        <v>0.4</v>
      </c>
      <c r="V8" s="50" t="s">
        <v>41</v>
      </c>
      <c r="W8" s="47" t="str">
        <f>+'Gestión Legal'!E7</f>
        <v>Conceptos Juridicos</v>
      </c>
      <c r="X8" s="50" t="s">
        <v>87</v>
      </c>
      <c r="Y8" s="48" t="str">
        <f>+'Gestión Legal'!F7</f>
        <v>Medir el avance en la emisión de conceptos juridicos</v>
      </c>
    </row>
    <row r="9" spans="2:25" ht="4.5" customHeight="1">
      <c r="B9" s="17"/>
      <c r="C9" s="17"/>
      <c r="D9" s="17"/>
      <c r="E9" s="17"/>
      <c r="F9" s="17"/>
      <c r="G9" s="17"/>
      <c r="H9" s="17"/>
      <c r="I9" s="17"/>
      <c r="J9" s="17"/>
      <c r="K9" s="17"/>
      <c r="L9" s="17"/>
      <c r="M9" s="17"/>
      <c r="N9" s="17"/>
      <c r="O9" s="17"/>
      <c r="P9" s="17"/>
      <c r="Q9" s="17"/>
      <c r="R9" s="17"/>
      <c r="S9" s="17"/>
      <c r="T9" s="17"/>
      <c r="U9" s="17"/>
      <c r="V9" s="17"/>
      <c r="W9" s="17"/>
      <c r="X9" s="17"/>
      <c r="Y9" s="17"/>
    </row>
    <row r="10" spans="2:25" ht="54.75" customHeight="1">
      <c r="B10" s="82" t="s">
        <v>27</v>
      </c>
      <c r="C10" s="82"/>
      <c r="D10" s="94" t="str">
        <f>+'Gestión Legal'!H7</f>
        <v>Eficiencia</v>
      </c>
      <c r="E10" s="94"/>
      <c r="F10" s="82" t="s">
        <v>9</v>
      </c>
      <c r="G10" s="82"/>
      <c r="H10" s="94" t="str">
        <f>+'Gestión Legal'!G7</f>
        <v>Porcentual</v>
      </c>
      <c r="I10" s="94"/>
      <c r="J10" s="51" t="s">
        <v>10</v>
      </c>
      <c r="K10" s="80" t="s">
        <v>3</v>
      </c>
      <c r="L10" s="80"/>
      <c r="M10" s="92" t="s">
        <v>77</v>
      </c>
      <c r="N10" s="93"/>
      <c r="O10" s="95" t="str">
        <f>+'Gestión Legal'!I7</f>
        <v>Consolidado solicitud de conceptos</v>
      </c>
      <c r="P10" s="96"/>
      <c r="Q10" s="97"/>
      <c r="R10" s="50" t="s">
        <v>96</v>
      </c>
      <c r="S10" s="80" t="str">
        <f>+'Gestión Legal'!J7</f>
        <v>(N° de Conceptos Emitidos/N° de conceptos solicitados)*100</v>
      </c>
      <c r="T10" s="80"/>
      <c r="U10" s="51" t="s">
        <v>8</v>
      </c>
      <c r="V10" s="108">
        <f>+'Gestión Legal'!L7</f>
        <v>1</v>
      </c>
      <c r="W10" s="109"/>
      <c r="X10" s="50" t="s">
        <v>84</v>
      </c>
      <c r="Y10" s="49" t="s">
        <v>121</v>
      </c>
    </row>
    <row r="11" spans="2:25" ht="4.5" customHeight="1">
      <c r="B11" s="17"/>
      <c r="C11" s="17"/>
      <c r="D11" s="17"/>
      <c r="E11" s="17"/>
      <c r="F11" s="17"/>
      <c r="G11" s="17"/>
      <c r="H11" s="17"/>
      <c r="I11" s="17"/>
      <c r="J11" s="17"/>
      <c r="K11" s="17"/>
      <c r="L11" s="17"/>
      <c r="M11" s="17"/>
      <c r="N11" s="17"/>
      <c r="O11" s="17"/>
      <c r="P11" s="17"/>
      <c r="Q11" s="17"/>
      <c r="R11" s="17"/>
      <c r="S11" s="17"/>
      <c r="T11" s="17"/>
      <c r="U11" s="17"/>
      <c r="V11" s="17"/>
      <c r="W11" s="17"/>
      <c r="X11" s="17"/>
      <c r="Y11" s="17"/>
    </row>
    <row r="12" spans="2:25" ht="4.5" customHeight="1"/>
    <row r="13" spans="2:25" ht="24.75" customHeight="1">
      <c r="B13" s="74" t="s">
        <v>80</v>
      </c>
      <c r="C13" s="74"/>
      <c r="D13" s="74"/>
      <c r="E13" s="74"/>
      <c r="F13" s="74"/>
      <c r="G13" s="74"/>
      <c r="H13" s="74"/>
      <c r="I13" s="74"/>
      <c r="J13" s="74"/>
      <c r="K13" s="74"/>
      <c r="L13" s="74"/>
      <c r="M13" s="74"/>
      <c r="N13" s="74"/>
      <c r="O13" s="74"/>
      <c r="P13" s="74"/>
      <c r="Q13" s="74"/>
      <c r="R13" s="74"/>
      <c r="S13" s="74"/>
      <c r="T13" s="74"/>
      <c r="U13" s="74"/>
      <c r="V13" s="74"/>
      <c r="W13" s="74"/>
      <c r="X13" s="74"/>
      <c r="Y13" s="74"/>
    </row>
    <row r="14" spans="2:25" ht="5.25" customHeight="1">
      <c r="B14" s="18"/>
      <c r="C14" s="19"/>
      <c r="D14" s="19"/>
      <c r="E14" s="19"/>
      <c r="F14" s="19"/>
      <c r="G14" s="19"/>
      <c r="H14" s="19"/>
      <c r="I14" s="19"/>
      <c r="J14" s="19"/>
      <c r="K14" s="19"/>
      <c r="L14" s="19"/>
      <c r="M14" s="19"/>
      <c r="N14" s="19"/>
      <c r="O14" s="19"/>
      <c r="P14" s="19"/>
      <c r="Q14" s="19"/>
      <c r="R14" s="19"/>
      <c r="S14" s="19"/>
      <c r="T14" s="19"/>
      <c r="U14" s="19"/>
      <c r="V14" s="19"/>
      <c r="W14" s="19"/>
      <c r="X14" s="19"/>
      <c r="Y14" s="20"/>
    </row>
    <row r="15" spans="2:25" ht="31.5" customHeight="1">
      <c r="B15" s="21"/>
      <c r="C15" s="51" t="s">
        <v>0</v>
      </c>
      <c r="D15" s="51" t="s">
        <v>11</v>
      </c>
      <c r="E15" s="51" t="s">
        <v>12</v>
      </c>
      <c r="F15" s="51" t="s">
        <v>20</v>
      </c>
      <c r="G15" s="22"/>
      <c r="H15" s="82" t="s">
        <v>78</v>
      </c>
      <c r="I15" s="82"/>
      <c r="J15" s="82"/>
      <c r="K15" s="82"/>
      <c r="L15" s="82"/>
      <c r="M15" s="82"/>
      <c r="N15" s="82"/>
      <c r="O15" s="82"/>
      <c r="P15" s="82"/>
      <c r="Q15" s="82"/>
      <c r="R15" s="82"/>
      <c r="S15" s="82"/>
      <c r="T15" s="82"/>
      <c r="U15" s="22"/>
      <c r="V15" s="23"/>
      <c r="W15" s="23"/>
      <c r="X15" s="23"/>
      <c r="Y15" s="24"/>
    </row>
    <row r="16" spans="2:25" ht="52.5" customHeight="1">
      <c r="B16" s="21"/>
      <c r="C16" s="25" t="s">
        <v>16</v>
      </c>
      <c r="D16" s="55">
        <f>+'Gestión Legal'!P7</f>
        <v>0.25</v>
      </c>
      <c r="E16" s="26">
        <v>0.25</v>
      </c>
      <c r="F16" s="27">
        <f>+E16/D16</f>
        <v>1</v>
      </c>
      <c r="G16" s="22"/>
      <c r="H16" s="90"/>
      <c r="I16" s="90"/>
      <c r="J16" s="90"/>
      <c r="K16" s="90"/>
      <c r="L16" s="90"/>
      <c r="M16" s="90"/>
      <c r="N16" s="90"/>
      <c r="O16" s="90"/>
      <c r="P16" s="90"/>
      <c r="Q16" s="90"/>
      <c r="R16" s="90"/>
      <c r="S16" s="90"/>
      <c r="T16" s="90"/>
      <c r="U16" s="28"/>
      <c r="V16" s="28"/>
      <c r="W16" s="28"/>
      <c r="X16" s="28"/>
      <c r="Y16" s="24"/>
    </row>
    <row r="17" spans="2:25" ht="52.5" customHeight="1">
      <c r="B17" s="21"/>
      <c r="C17" s="25" t="s">
        <v>17</v>
      </c>
      <c r="D17" s="55">
        <f>+'Gestión Legal'!Q7</f>
        <v>0.25</v>
      </c>
      <c r="E17" s="54">
        <v>0</v>
      </c>
      <c r="F17" s="27">
        <v>0</v>
      </c>
      <c r="G17" s="22"/>
      <c r="H17" s="90"/>
      <c r="I17" s="90"/>
      <c r="J17" s="90"/>
      <c r="K17" s="90"/>
      <c r="L17" s="90"/>
      <c r="M17" s="90"/>
      <c r="N17" s="90"/>
      <c r="O17" s="90"/>
      <c r="P17" s="90"/>
      <c r="Q17" s="90"/>
      <c r="R17" s="90"/>
      <c r="S17" s="90"/>
      <c r="T17" s="90"/>
      <c r="U17" s="28"/>
      <c r="V17" s="82" t="s">
        <v>81</v>
      </c>
      <c r="W17" s="82"/>
      <c r="X17" s="41"/>
      <c r="Y17" s="24"/>
    </row>
    <row r="18" spans="2:25" ht="52.5" customHeight="1">
      <c r="B18" s="21"/>
      <c r="C18" s="25" t="s">
        <v>18</v>
      </c>
      <c r="D18" s="55">
        <f>+'Gestión Legal'!R7</f>
        <v>0.25</v>
      </c>
      <c r="E18" s="54">
        <v>0</v>
      </c>
      <c r="F18" s="27">
        <v>0</v>
      </c>
      <c r="G18" s="22"/>
      <c r="H18" s="90"/>
      <c r="I18" s="90"/>
      <c r="J18" s="90"/>
      <c r="K18" s="90"/>
      <c r="L18" s="90"/>
      <c r="M18" s="90"/>
      <c r="N18" s="90"/>
      <c r="O18" s="90"/>
      <c r="P18" s="90"/>
      <c r="Q18" s="90"/>
      <c r="R18" s="90"/>
      <c r="S18" s="90"/>
      <c r="T18" s="90"/>
      <c r="U18" s="28"/>
      <c r="V18" s="107">
        <f>+'Gestión Legal'!K7</f>
        <v>0</v>
      </c>
      <c r="W18" s="107"/>
      <c r="X18" s="42"/>
      <c r="Y18" s="24"/>
    </row>
    <row r="19" spans="2:25" ht="52.5" customHeight="1">
      <c r="B19" s="21"/>
      <c r="C19" s="25" t="s">
        <v>19</v>
      </c>
      <c r="D19" s="55">
        <f>+'Gestión Legal'!S7</f>
        <v>0.25</v>
      </c>
      <c r="E19" s="54">
        <v>0</v>
      </c>
      <c r="F19" s="27">
        <v>0</v>
      </c>
      <c r="G19" s="22"/>
      <c r="H19" s="90"/>
      <c r="I19" s="90"/>
      <c r="J19" s="90"/>
      <c r="K19" s="90"/>
      <c r="L19" s="90"/>
      <c r="M19" s="90"/>
      <c r="N19" s="90"/>
      <c r="O19" s="90"/>
      <c r="P19" s="90"/>
      <c r="Q19" s="90"/>
      <c r="R19" s="90"/>
      <c r="S19" s="90"/>
      <c r="T19" s="90"/>
      <c r="U19" s="28"/>
      <c r="V19" s="98"/>
      <c r="W19" s="98"/>
      <c r="X19" s="52"/>
      <c r="Y19" s="24"/>
    </row>
    <row r="20" spans="2:25" ht="52.5" customHeight="1">
      <c r="B20" s="21"/>
      <c r="C20" s="30" t="s">
        <v>14</v>
      </c>
      <c r="D20" s="59">
        <f>SUM(D16:D19)</f>
        <v>1</v>
      </c>
      <c r="E20" s="31">
        <f>SUM(E16:E19)</f>
        <v>0.25</v>
      </c>
      <c r="F20" s="32">
        <f t="shared" ref="F20" si="0">E20/D20</f>
        <v>0.25</v>
      </c>
      <c r="G20" s="22"/>
      <c r="H20" s="90"/>
      <c r="I20" s="90"/>
      <c r="J20" s="90"/>
      <c r="K20" s="90"/>
      <c r="L20" s="90"/>
      <c r="M20" s="90"/>
      <c r="N20" s="90"/>
      <c r="O20" s="90"/>
      <c r="P20" s="90"/>
      <c r="Q20" s="90"/>
      <c r="R20" s="90"/>
      <c r="S20" s="90"/>
      <c r="T20" s="90"/>
      <c r="U20" s="28"/>
      <c r="V20" s="22"/>
      <c r="W20" s="22"/>
      <c r="X20" s="22"/>
      <c r="Y20" s="24"/>
    </row>
    <row r="21" spans="2:25">
      <c r="B21" s="33"/>
      <c r="C21" s="34"/>
      <c r="D21" s="34"/>
      <c r="E21" s="34"/>
      <c r="F21" s="34"/>
      <c r="G21" s="34"/>
      <c r="H21" s="34"/>
      <c r="I21" s="34"/>
      <c r="J21" s="34"/>
      <c r="K21" s="34"/>
      <c r="L21" s="34"/>
      <c r="M21" s="34"/>
      <c r="N21" s="34"/>
      <c r="O21" s="34"/>
      <c r="P21" s="34"/>
      <c r="Q21" s="34"/>
      <c r="R21" s="34"/>
      <c r="S21" s="34"/>
      <c r="T21" s="34"/>
      <c r="U21" s="34"/>
      <c r="V21" s="34"/>
      <c r="W21" s="34"/>
      <c r="X21" s="34"/>
      <c r="Y21" s="35"/>
    </row>
    <row r="22" spans="2:25" ht="7.5" customHeight="1"/>
    <row r="23" spans="2:25" ht="27" customHeight="1">
      <c r="B23" s="74" t="s">
        <v>79</v>
      </c>
      <c r="C23" s="74"/>
      <c r="D23" s="74"/>
      <c r="E23" s="74"/>
      <c r="F23" s="74"/>
      <c r="G23" s="74"/>
      <c r="H23" s="74"/>
      <c r="I23" s="74"/>
      <c r="J23" s="74"/>
      <c r="K23" s="74"/>
      <c r="L23" s="74"/>
      <c r="M23" s="74"/>
      <c r="N23" s="74"/>
      <c r="O23" s="74"/>
      <c r="P23" s="74"/>
      <c r="Q23" s="74"/>
      <c r="R23" s="74"/>
      <c r="S23" s="74"/>
      <c r="T23" s="74"/>
      <c r="U23" s="74"/>
      <c r="V23" s="74"/>
      <c r="W23" s="74"/>
      <c r="X23" s="74"/>
      <c r="Y23" s="74"/>
    </row>
    <row r="24" spans="2:25" ht="32.25" customHeight="1">
      <c r="B24" s="36" t="s">
        <v>0</v>
      </c>
      <c r="C24" s="101" t="s">
        <v>122</v>
      </c>
      <c r="D24" s="102"/>
      <c r="E24" s="102"/>
      <c r="F24" s="102"/>
      <c r="G24" s="102"/>
      <c r="H24" s="102"/>
      <c r="I24" s="102"/>
      <c r="J24" s="102"/>
      <c r="K24" s="102"/>
      <c r="L24" s="103"/>
      <c r="M24" s="101" t="s">
        <v>86</v>
      </c>
      <c r="N24" s="102"/>
      <c r="O24" s="102"/>
      <c r="P24" s="102"/>
      <c r="Q24" s="102"/>
      <c r="R24" s="102"/>
      <c r="S24" s="102"/>
      <c r="T24" s="103"/>
      <c r="U24" s="101" t="s">
        <v>85</v>
      </c>
      <c r="V24" s="102"/>
      <c r="W24" s="102"/>
      <c r="X24" s="102"/>
      <c r="Y24" s="103"/>
    </row>
    <row r="25" spans="2:25" ht="98.25" customHeight="1">
      <c r="B25" s="37" t="s">
        <v>16</v>
      </c>
      <c r="C25" s="75" t="s">
        <v>126</v>
      </c>
      <c r="D25" s="76"/>
      <c r="E25" s="76"/>
      <c r="F25" s="76"/>
      <c r="G25" s="76"/>
      <c r="H25" s="76"/>
      <c r="I25" s="76"/>
      <c r="J25" s="76"/>
      <c r="K25" s="76"/>
      <c r="L25" s="77"/>
      <c r="M25" s="75" t="s">
        <v>124</v>
      </c>
      <c r="N25" s="76"/>
      <c r="O25" s="76"/>
      <c r="P25" s="76"/>
      <c r="Q25" s="76"/>
      <c r="R25" s="76"/>
      <c r="S25" s="76"/>
      <c r="T25" s="77"/>
      <c r="U25" s="75" t="s">
        <v>127</v>
      </c>
      <c r="V25" s="76"/>
      <c r="W25" s="76"/>
      <c r="X25" s="76"/>
      <c r="Y25" s="77"/>
    </row>
    <row r="26" spans="2:25" ht="98.25" customHeight="1">
      <c r="B26" s="25" t="s">
        <v>17</v>
      </c>
      <c r="C26" s="75"/>
      <c r="D26" s="76"/>
      <c r="E26" s="76"/>
      <c r="F26" s="76"/>
      <c r="G26" s="76"/>
      <c r="H26" s="76"/>
      <c r="I26" s="76"/>
      <c r="J26" s="76"/>
      <c r="K26" s="76"/>
      <c r="L26" s="77"/>
      <c r="M26" s="75"/>
      <c r="N26" s="76"/>
      <c r="O26" s="76"/>
      <c r="P26" s="76"/>
      <c r="Q26" s="76"/>
      <c r="R26" s="76"/>
      <c r="S26" s="76"/>
      <c r="T26" s="77"/>
      <c r="U26" s="75"/>
      <c r="V26" s="76"/>
      <c r="W26" s="76"/>
      <c r="X26" s="76"/>
      <c r="Y26" s="77"/>
    </row>
    <row r="27" spans="2:25" ht="98.25" customHeight="1">
      <c r="B27" s="25" t="s">
        <v>18</v>
      </c>
      <c r="C27" s="75"/>
      <c r="D27" s="76"/>
      <c r="E27" s="76"/>
      <c r="F27" s="76"/>
      <c r="G27" s="76"/>
      <c r="H27" s="76"/>
      <c r="I27" s="76"/>
      <c r="J27" s="76"/>
      <c r="K27" s="76"/>
      <c r="L27" s="77"/>
      <c r="M27" s="75"/>
      <c r="N27" s="76"/>
      <c r="O27" s="76"/>
      <c r="P27" s="76"/>
      <c r="Q27" s="76"/>
      <c r="R27" s="76"/>
      <c r="S27" s="76"/>
      <c r="T27" s="77"/>
      <c r="U27" s="75"/>
      <c r="V27" s="76"/>
      <c r="W27" s="76"/>
      <c r="X27" s="76"/>
      <c r="Y27" s="77"/>
    </row>
    <row r="28" spans="2:25" ht="98.25" customHeight="1">
      <c r="B28" s="25" t="s">
        <v>19</v>
      </c>
      <c r="C28" s="75"/>
      <c r="D28" s="76"/>
      <c r="E28" s="76"/>
      <c r="F28" s="76"/>
      <c r="G28" s="76"/>
      <c r="H28" s="76"/>
      <c r="I28" s="76"/>
      <c r="J28" s="76"/>
      <c r="K28" s="76"/>
      <c r="L28" s="77"/>
      <c r="M28" s="75"/>
      <c r="N28" s="76"/>
      <c r="O28" s="76"/>
      <c r="P28" s="76"/>
      <c r="Q28" s="76"/>
      <c r="R28" s="76"/>
      <c r="S28" s="76"/>
      <c r="T28" s="77"/>
      <c r="U28" s="75"/>
      <c r="V28" s="76"/>
      <c r="W28" s="76"/>
      <c r="X28" s="76"/>
      <c r="Y28" s="77"/>
    </row>
  </sheetData>
  <mergeCells count="45">
    <mergeCell ref="B2:B4"/>
    <mergeCell ref="C2:X2"/>
    <mergeCell ref="Y2:Y4"/>
    <mergeCell ref="C3:X3"/>
    <mergeCell ref="C4:P4"/>
    <mergeCell ref="Q4:X4"/>
    <mergeCell ref="B6:Y6"/>
    <mergeCell ref="B8:C8"/>
    <mergeCell ref="D8:G8"/>
    <mergeCell ref="H8:I8"/>
    <mergeCell ref="J8:K8"/>
    <mergeCell ref="L8:M8"/>
    <mergeCell ref="O8:P8"/>
    <mergeCell ref="Q8:S8"/>
    <mergeCell ref="H16:T20"/>
    <mergeCell ref="V17:W17"/>
    <mergeCell ref="V18:W18"/>
    <mergeCell ref="V19:W19"/>
    <mergeCell ref="B10:C10"/>
    <mergeCell ref="D10:E10"/>
    <mergeCell ref="F10:G10"/>
    <mergeCell ref="H10:I10"/>
    <mergeCell ref="K10:L10"/>
    <mergeCell ref="M10:N10"/>
    <mergeCell ref="O10:Q10"/>
    <mergeCell ref="S10:T10"/>
    <mergeCell ref="V10:W10"/>
    <mergeCell ref="B13:Y13"/>
    <mergeCell ref="H15:T15"/>
    <mergeCell ref="B23:Y23"/>
    <mergeCell ref="C24:L24"/>
    <mergeCell ref="M24:T24"/>
    <mergeCell ref="U24:Y24"/>
    <mergeCell ref="C25:L25"/>
    <mergeCell ref="M25:T25"/>
    <mergeCell ref="U25:Y25"/>
    <mergeCell ref="C28:L28"/>
    <mergeCell ref="M28:T28"/>
    <mergeCell ref="U28:Y28"/>
    <mergeCell ref="C26:L26"/>
    <mergeCell ref="M26:T26"/>
    <mergeCell ref="U26:Y26"/>
    <mergeCell ref="C27:L27"/>
    <mergeCell ref="M27:T27"/>
    <mergeCell ref="U27:Y27"/>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60CEB154-E716-4811-A980-777CB7D3F7E3}">
          <x14:formula1>
            <xm:f>Desplegables!$B$2:$B$15</xm:f>
          </x14:formula1>
          <xm:sqref>J8:K8</xm:sqref>
        </x14:dataValidation>
        <x14:dataValidation type="list" allowBlank="1" showInputMessage="1" showErrorMessage="1" xr:uid="{56E70A89-6576-464B-917E-C60AF8183472}">
          <x14:formula1>
            <xm:f>Desplegables!$C$2:$C$10</xm:f>
          </x14:formula1>
          <xm:sqref>D10:E10</xm:sqref>
        </x14:dataValidation>
        <x14:dataValidation type="list" allowBlank="1" showInputMessage="1" showErrorMessage="1" xr:uid="{BC3C95DB-AB36-4105-ACD5-08EF0805C7D0}">
          <x14:formula1>
            <xm:f>Desplegables!$D$2:$D$5</xm:f>
          </x14:formula1>
          <xm:sqref>K10:L10</xm:sqref>
        </x14:dataValidation>
        <x14:dataValidation type="list" allowBlank="1" showInputMessage="1" showErrorMessage="1" xr:uid="{BBA22C9E-713C-4C95-9107-5609F942363F}">
          <x14:formula1>
            <xm:f>Desplegables!$A$2:$A$22</xm:f>
          </x14:formula1>
          <xm:sqref>D8:G8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6E8F4-5077-4A73-8426-4F99768DB193}">
  <sheetPr>
    <tabColor rgb="FF00B0F0"/>
  </sheetPr>
  <dimension ref="B1:Y28"/>
  <sheetViews>
    <sheetView showGridLines="0" topLeftCell="A10" zoomScaleNormal="100" workbookViewId="0"/>
  </sheetViews>
  <sheetFormatPr baseColWidth="10" defaultRowHeight="12.75"/>
  <cols>
    <col min="1" max="1" width="1.75" style="13" customWidth="1"/>
    <col min="2" max="2" width="13.125" style="13" customWidth="1"/>
    <col min="3" max="3" width="12" style="13" customWidth="1"/>
    <col min="4" max="4" width="13.125" style="13" customWidth="1"/>
    <col min="5" max="5" width="11.625" style="13" customWidth="1"/>
    <col min="6" max="6" width="11.75" style="13" customWidth="1"/>
    <col min="7" max="7" width="8.625" style="13" customWidth="1"/>
    <col min="8" max="8" width="5.75" style="13" customWidth="1"/>
    <col min="9" max="9" width="9.625" style="13" customWidth="1"/>
    <col min="10" max="10" width="11.5" style="13" customWidth="1"/>
    <col min="11" max="11" width="8.625" style="13" customWidth="1"/>
    <col min="12" max="12" width="1.375" style="13" customWidth="1"/>
    <col min="13" max="13" width="6.25" style="13" customWidth="1"/>
    <col min="14" max="14" width="7.625" style="13" customWidth="1"/>
    <col min="15" max="15" width="6.75" style="13" customWidth="1"/>
    <col min="16" max="16" width="6.5" style="13" customWidth="1"/>
    <col min="17" max="17" width="8.625" style="13" customWidth="1"/>
    <col min="18" max="18" width="13" style="13" customWidth="1"/>
    <col min="19" max="19" width="18" style="13" customWidth="1"/>
    <col min="20" max="20" width="13" style="13" customWidth="1"/>
    <col min="21" max="21" width="11" style="13"/>
    <col min="22" max="22" width="12.375" style="13" customWidth="1"/>
    <col min="23" max="23" width="15.5" style="13" customWidth="1"/>
    <col min="24" max="24" width="13.75" style="13" customWidth="1"/>
    <col min="25" max="25" width="16.75" style="13" customWidth="1"/>
    <col min="26" max="16384" width="11" style="13"/>
  </cols>
  <sheetData>
    <row r="1" spans="2:25" ht="2.25" customHeight="1"/>
    <row r="2" spans="2:25" ht="28.5" customHeight="1">
      <c r="B2" s="84"/>
      <c r="C2" s="88" t="s">
        <v>21</v>
      </c>
      <c r="D2" s="88"/>
      <c r="E2" s="88"/>
      <c r="F2" s="88"/>
      <c r="G2" s="88"/>
      <c r="H2" s="88"/>
      <c r="I2" s="88"/>
      <c r="J2" s="88"/>
      <c r="K2" s="88"/>
      <c r="L2" s="88"/>
      <c r="M2" s="88"/>
      <c r="N2" s="88"/>
      <c r="O2" s="88"/>
      <c r="P2" s="88"/>
      <c r="Q2" s="88"/>
      <c r="R2" s="88"/>
      <c r="S2" s="88"/>
      <c r="T2" s="88"/>
      <c r="U2" s="88"/>
      <c r="V2" s="88"/>
      <c r="W2" s="88"/>
      <c r="X2" s="88"/>
      <c r="Y2" s="85"/>
    </row>
    <row r="3" spans="2:25" ht="28.5" customHeight="1">
      <c r="B3" s="84"/>
      <c r="C3" s="88" t="s">
        <v>31</v>
      </c>
      <c r="D3" s="88"/>
      <c r="E3" s="88"/>
      <c r="F3" s="88"/>
      <c r="G3" s="88"/>
      <c r="H3" s="88"/>
      <c r="I3" s="88"/>
      <c r="J3" s="88"/>
      <c r="K3" s="88"/>
      <c r="L3" s="88"/>
      <c r="M3" s="88"/>
      <c r="N3" s="88"/>
      <c r="O3" s="88"/>
      <c r="P3" s="88"/>
      <c r="Q3" s="88"/>
      <c r="R3" s="88"/>
      <c r="S3" s="88"/>
      <c r="T3" s="88"/>
      <c r="U3" s="88"/>
      <c r="V3" s="88"/>
      <c r="W3" s="88"/>
      <c r="X3" s="88"/>
      <c r="Y3" s="86"/>
    </row>
    <row r="4" spans="2:25" ht="28.5" customHeight="1">
      <c r="B4" s="84"/>
      <c r="C4" s="89" t="s">
        <v>15</v>
      </c>
      <c r="D4" s="89"/>
      <c r="E4" s="89"/>
      <c r="F4" s="89"/>
      <c r="G4" s="89"/>
      <c r="H4" s="89"/>
      <c r="I4" s="89"/>
      <c r="J4" s="89"/>
      <c r="K4" s="89"/>
      <c r="L4" s="89"/>
      <c r="M4" s="89"/>
      <c r="N4" s="89"/>
      <c r="O4" s="89"/>
      <c r="P4" s="89"/>
      <c r="Q4" s="89" t="s">
        <v>32</v>
      </c>
      <c r="R4" s="89"/>
      <c r="S4" s="89"/>
      <c r="T4" s="89"/>
      <c r="U4" s="89"/>
      <c r="V4" s="89"/>
      <c r="W4" s="89"/>
      <c r="X4" s="89"/>
      <c r="Y4" s="87"/>
    </row>
    <row r="5" spans="2:25" ht="7.5" customHeight="1"/>
    <row r="6" spans="2:25" ht="22.5" customHeight="1">
      <c r="B6" s="78" t="s">
        <v>13</v>
      </c>
      <c r="C6" s="78"/>
      <c r="D6" s="78"/>
      <c r="E6" s="78"/>
      <c r="F6" s="78"/>
      <c r="G6" s="78"/>
      <c r="H6" s="78"/>
      <c r="I6" s="78"/>
      <c r="J6" s="78"/>
      <c r="K6" s="78"/>
      <c r="L6" s="78"/>
      <c r="M6" s="78"/>
      <c r="N6" s="78"/>
      <c r="O6" s="78"/>
      <c r="P6" s="78"/>
      <c r="Q6" s="78"/>
      <c r="R6" s="78"/>
      <c r="S6" s="78"/>
      <c r="T6" s="78"/>
      <c r="U6" s="78"/>
      <c r="V6" s="78"/>
      <c r="W6" s="78"/>
      <c r="X6" s="78"/>
      <c r="Y6" s="78"/>
    </row>
    <row r="7" spans="2:25" ht="3.75" customHeight="1"/>
    <row r="8" spans="2:25" ht="51">
      <c r="B8" s="79" t="s">
        <v>33</v>
      </c>
      <c r="C8" s="79"/>
      <c r="D8" s="80" t="s">
        <v>51</v>
      </c>
      <c r="E8" s="80"/>
      <c r="F8" s="80"/>
      <c r="G8" s="80"/>
      <c r="H8" s="79" t="s">
        <v>40</v>
      </c>
      <c r="I8" s="79"/>
      <c r="J8" s="80"/>
      <c r="K8" s="80"/>
      <c r="L8" s="82" t="s">
        <v>82</v>
      </c>
      <c r="M8" s="82"/>
      <c r="N8" s="14" t="str">
        <f>+'Gestión Legal'!B8</f>
        <v>PAII -58</v>
      </c>
      <c r="O8" s="81" t="s">
        <v>25</v>
      </c>
      <c r="P8" s="81"/>
      <c r="Q8" s="83" t="str">
        <f>+'Gestión Legal'!D8</f>
        <v>Revisar de manera oportuna los proyectos de actos administrativos de interés para la entidad.</v>
      </c>
      <c r="R8" s="83"/>
      <c r="S8" s="83"/>
      <c r="T8" s="51" t="s">
        <v>83</v>
      </c>
      <c r="U8" s="26">
        <f>+'Gestión Legal'!C8</f>
        <v>0.4</v>
      </c>
      <c r="V8" s="50" t="s">
        <v>41</v>
      </c>
      <c r="W8" s="47" t="str">
        <f>+'Gestión Legal'!E8</f>
        <v>Actos Administrativos</v>
      </c>
      <c r="X8" s="50" t="s">
        <v>87</v>
      </c>
      <c r="Y8" s="56" t="str">
        <f>+'Gestión Legal'!F8</f>
        <v>Medir la oportunidad de respuesta la revisión de actos administrativos</v>
      </c>
    </row>
    <row r="9" spans="2:25" ht="4.5" customHeight="1">
      <c r="B9" s="17"/>
      <c r="C9" s="17"/>
      <c r="D9" s="17"/>
      <c r="E9" s="17"/>
      <c r="F9" s="17"/>
      <c r="G9" s="17"/>
      <c r="H9" s="17"/>
      <c r="I9" s="17"/>
      <c r="J9" s="17"/>
      <c r="K9" s="17"/>
      <c r="L9" s="17"/>
      <c r="M9" s="17"/>
      <c r="N9" s="17"/>
      <c r="O9" s="17"/>
      <c r="P9" s="17"/>
      <c r="Q9" s="17"/>
      <c r="R9" s="17"/>
      <c r="S9" s="17"/>
      <c r="T9" s="17"/>
      <c r="U9" s="17"/>
      <c r="V9" s="17"/>
      <c r="W9" s="17"/>
      <c r="X9" s="17"/>
      <c r="Y9" s="17"/>
    </row>
    <row r="10" spans="2:25" ht="54.75" customHeight="1">
      <c r="B10" s="82" t="s">
        <v>27</v>
      </c>
      <c r="C10" s="82"/>
      <c r="D10" s="94" t="str">
        <f>+'Gestión Legal'!H8</f>
        <v>Eficiencia</v>
      </c>
      <c r="E10" s="94"/>
      <c r="F10" s="82" t="s">
        <v>9</v>
      </c>
      <c r="G10" s="82"/>
      <c r="H10" s="94" t="str">
        <f>+'Gestión Legal'!G8</f>
        <v>Dias Habiles</v>
      </c>
      <c r="I10" s="94"/>
      <c r="J10" s="51" t="s">
        <v>10</v>
      </c>
      <c r="K10" s="80" t="s">
        <v>3</v>
      </c>
      <c r="L10" s="80"/>
      <c r="M10" s="92" t="s">
        <v>77</v>
      </c>
      <c r="N10" s="93"/>
      <c r="O10" s="95" t="str">
        <f>+'Gestión Legal'!I8</f>
        <v>Consolidado revisión actos administrativos</v>
      </c>
      <c r="P10" s="96"/>
      <c r="Q10" s="97"/>
      <c r="R10" s="50" t="s">
        <v>96</v>
      </c>
      <c r="S10" s="80" t="str">
        <f>+'Gestión Legal'!J8</f>
        <v xml:space="preserve">N° de actos administrativos generados &lt;= 5 dias habiles/ N° de actos administrativos recibidos en el periodo </v>
      </c>
      <c r="T10" s="80"/>
      <c r="U10" s="51" t="s">
        <v>8</v>
      </c>
      <c r="V10" s="108" t="str">
        <f>+'Gestión Legal'!L8</f>
        <v>&lt;= 5 dias habiles</v>
      </c>
      <c r="W10" s="109"/>
      <c r="X10" s="50" t="s">
        <v>84</v>
      </c>
      <c r="Y10" s="49" t="s">
        <v>121</v>
      </c>
    </row>
    <row r="11" spans="2:25" ht="4.5" customHeight="1">
      <c r="B11" s="17"/>
      <c r="C11" s="17"/>
      <c r="D11" s="17"/>
      <c r="E11" s="17"/>
      <c r="F11" s="17"/>
      <c r="G11" s="17"/>
      <c r="H11" s="17"/>
      <c r="I11" s="17"/>
      <c r="J11" s="17"/>
      <c r="K11" s="17"/>
      <c r="L11" s="17"/>
      <c r="M11" s="17"/>
      <c r="N11" s="17"/>
      <c r="O11" s="17"/>
      <c r="P11" s="17"/>
      <c r="Q11" s="17"/>
      <c r="R11" s="17"/>
      <c r="S11" s="17"/>
      <c r="T11" s="17"/>
      <c r="U11" s="17"/>
      <c r="V11" s="17"/>
      <c r="W11" s="17"/>
      <c r="X11" s="17"/>
      <c r="Y11" s="17"/>
    </row>
    <row r="12" spans="2:25" ht="4.5" customHeight="1"/>
    <row r="13" spans="2:25" ht="24.75" customHeight="1">
      <c r="B13" s="74" t="s">
        <v>80</v>
      </c>
      <c r="C13" s="74"/>
      <c r="D13" s="74"/>
      <c r="E13" s="74"/>
      <c r="F13" s="74"/>
      <c r="G13" s="74"/>
      <c r="H13" s="74"/>
      <c r="I13" s="74"/>
      <c r="J13" s="74"/>
      <c r="K13" s="74"/>
      <c r="L13" s="74"/>
      <c r="M13" s="74"/>
      <c r="N13" s="74"/>
      <c r="O13" s="74"/>
      <c r="P13" s="74"/>
      <c r="Q13" s="74"/>
      <c r="R13" s="74"/>
      <c r="S13" s="74"/>
      <c r="T13" s="74"/>
      <c r="U13" s="74"/>
      <c r="V13" s="74"/>
      <c r="W13" s="74"/>
      <c r="X13" s="74"/>
      <c r="Y13" s="74"/>
    </row>
    <row r="14" spans="2:25" ht="5.25" customHeight="1">
      <c r="B14" s="18"/>
      <c r="C14" s="19"/>
      <c r="D14" s="19"/>
      <c r="E14" s="19"/>
      <c r="F14" s="19"/>
      <c r="G14" s="19"/>
      <c r="H14" s="19"/>
      <c r="I14" s="19"/>
      <c r="J14" s="19"/>
      <c r="K14" s="19"/>
      <c r="L14" s="19"/>
      <c r="M14" s="19"/>
      <c r="N14" s="19"/>
      <c r="O14" s="19"/>
      <c r="P14" s="19"/>
      <c r="Q14" s="19"/>
      <c r="R14" s="19"/>
      <c r="S14" s="19"/>
      <c r="T14" s="19"/>
      <c r="U14" s="19"/>
      <c r="V14" s="19"/>
      <c r="W14" s="19"/>
      <c r="X14" s="19"/>
      <c r="Y14" s="20"/>
    </row>
    <row r="15" spans="2:25" ht="31.5" customHeight="1">
      <c r="B15" s="21"/>
      <c r="C15" s="51" t="s">
        <v>0</v>
      </c>
      <c r="D15" s="51" t="s">
        <v>11</v>
      </c>
      <c r="E15" s="51" t="s">
        <v>12</v>
      </c>
      <c r="F15" s="51" t="s">
        <v>20</v>
      </c>
      <c r="G15" s="22"/>
      <c r="H15" s="82" t="s">
        <v>78</v>
      </c>
      <c r="I15" s="82"/>
      <c r="J15" s="82"/>
      <c r="K15" s="82"/>
      <c r="L15" s="82"/>
      <c r="M15" s="82"/>
      <c r="N15" s="82"/>
      <c r="O15" s="82"/>
      <c r="P15" s="82"/>
      <c r="Q15" s="82"/>
      <c r="R15" s="82"/>
      <c r="S15" s="82"/>
      <c r="T15" s="82"/>
      <c r="U15" s="22"/>
      <c r="V15" s="23"/>
      <c r="W15" s="23"/>
      <c r="X15" s="23"/>
      <c r="Y15" s="24"/>
    </row>
    <row r="16" spans="2:25" ht="52.5" customHeight="1">
      <c r="B16" s="21"/>
      <c r="C16" s="25" t="s">
        <v>16</v>
      </c>
      <c r="D16" s="55">
        <f>+'Gestión Legal'!P8</f>
        <v>0.25</v>
      </c>
      <c r="E16" s="70">
        <v>0.25</v>
      </c>
      <c r="F16" s="27">
        <f>+E16/D16</f>
        <v>1</v>
      </c>
      <c r="G16" s="22"/>
      <c r="H16" s="90"/>
      <c r="I16" s="90"/>
      <c r="J16" s="90"/>
      <c r="K16" s="90"/>
      <c r="L16" s="90"/>
      <c r="M16" s="90"/>
      <c r="N16" s="90"/>
      <c r="O16" s="90"/>
      <c r="P16" s="90"/>
      <c r="Q16" s="90"/>
      <c r="R16" s="90"/>
      <c r="S16" s="90"/>
      <c r="T16" s="90"/>
      <c r="U16" s="28"/>
      <c r="V16" s="28"/>
      <c r="W16" s="28"/>
      <c r="X16" s="28"/>
      <c r="Y16" s="24"/>
    </row>
    <row r="17" spans="2:25" ht="52.5" customHeight="1">
      <c r="B17" s="21"/>
      <c r="C17" s="25" t="s">
        <v>17</v>
      </c>
      <c r="D17" s="55">
        <f>+'Gestión Legal'!Q8</f>
        <v>0.25</v>
      </c>
      <c r="E17" s="71">
        <v>0</v>
      </c>
      <c r="F17" s="27">
        <v>0</v>
      </c>
      <c r="G17" s="22"/>
      <c r="H17" s="90"/>
      <c r="I17" s="90"/>
      <c r="J17" s="90"/>
      <c r="K17" s="90"/>
      <c r="L17" s="90"/>
      <c r="M17" s="90"/>
      <c r="N17" s="90"/>
      <c r="O17" s="90"/>
      <c r="P17" s="90"/>
      <c r="Q17" s="90"/>
      <c r="R17" s="90"/>
      <c r="S17" s="90"/>
      <c r="T17" s="90"/>
      <c r="U17" s="28"/>
      <c r="V17" s="82" t="s">
        <v>81</v>
      </c>
      <c r="W17" s="82"/>
      <c r="X17" s="41"/>
      <c r="Y17" s="24"/>
    </row>
    <row r="18" spans="2:25" ht="52.5" customHeight="1">
      <c r="B18" s="21"/>
      <c r="C18" s="25" t="s">
        <v>18</v>
      </c>
      <c r="D18" s="55">
        <f>+'Gestión Legal'!R8</f>
        <v>0.25</v>
      </c>
      <c r="E18" s="71">
        <v>0</v>
      </c>
      <c r="F18" s="27">
        <v>0</v>
      </c>
      <c r="G18" s="22"/>
      <c r="H18" s="90"/>
      <c r="I18" s="90"/>
      <c r="J18" s="90"/>
      <c r="K18" s="90"/>
      <c r="L18" s="90"/>
      <c r="M18" s="90"/>
      <c r="N18" s="90"/>
      <c r="O18" s="90"/>
      <c r="P18" s="90"/>
      <c r="Q18" s="90"/>
      <c r="R18" s="90"/>
      <c r="S18" s="90"/>
      <c r="T18" s="90"/>
      <c r="U18" s="28"/>
      <c r="V18" s="107">
        <f>+'Gestión Legal'!K8</f>
        <v>0</v>
      </c>
      <c r="W18" s="107"/>
      <c r="X18" s="42"/>
      <c r="Y18" s="24"/>
    </row>
    <row r="19" spans="2:25" ht="52.5" customHeight="1">
      <c r="B19" s="21"/>
      <c r="C19" s="25" t="s">
        <v>19</v>
      </c>
      <c r="D19" s="55">
        <f>+'Gestión Legal'!S8</f>
        <v>0.25</v>
      </c>
      <c r="E19" s="71">
        <v>0</v>
      </c>
      <c r="F19" s="27">
        <v>0</v>
      </c>
      <c r="G19" s="22"/>
      <c r="H19" s="90"/>
      <c r="I19" s="90"/>
      <c r="J19" s="90"/>
      <c r="K19" s="90"/>
      <c r="L19" s="90"/>
      <c r="M19" s="90"/>
      <c r="N19" s="90"/>
      <c r="O19" s="90"/>
      <c r="P19" s="90"/>
      <c r="Q19" s="90"/>
      <c r="R19" s="90"/>
      <c r="S19" s="90"/>
      <c r="T19" s="90"/>
      <c r="U19" s="28"/>
      <c r="V19" s="98"/>
      <c r="W19" s="98"/>
      <c r="X19" s="52"/>
      <c r="Y19" s="24"/>
    </row>
    <row r="20" spans="2:25" ht="52.5" customHeight="1">
      <c r="B20" s="21"/>
      <c r="C20" s="30" t="s">
        <v>14</v>
      </c>
      <c r="D20" s="59">
        <f>SUM(D16:D19)</f>
        <v>1</v>
      </c>
      <c r="E20" s="72">
        <f>SUM(E16:E19)</f>
        <v>0.25</v>
      </c>
      <c r="F20" s="31">
        <v>0</v>
      </c>
      <c r="G20" s="22"/>
      <c r="H20" s="90"/>
      <c r="I20" s="90"/>
      <c r="J20" s="90"/>
      <c r="K20" s="90"/>
      <c r="L20" s="90"/>
      <c r="M20" s="90"/>
      <c r="N20" s="90"/>
      <c r="O20" s="90"/>
      <c r="P20" s="90"/>
      <c r="Q20" s="90"/>
      <c r="R20" s="90"/>
      <c r="S20" s="90"/>
      <c r="T20" s="90"/>
      <c r="U20" s="28"/>
      <c r="V20" s="22"/>
      <c r="W20" s="22"/>
      <c r="X20" s="22"/>
      <c r="Y20" s="24"/>
    </row>
    <row r="21" spans="2:25">
      <c r="B21" s="33"/>
      <c r="C21" s="34"/>
      <c r="D21" s="34"/>
      <c r="E21" s="34"/>
      <c r="F21" s="34"/>
      <c r="G21" s="34"/>
      <c r="H21" s="34"/>
      <c r="I21" s="34"/>
      <c r="J21" s="34"/>
      <c r="K21" s="34"/>
      <c r="L21" s="34"/>
      <c r="M21" s="34"/>
      <c r="N21" s="34"/>
      <c r="O21" s="34"/>
      <c r="P21" s="34"/>
      <c r="Q21" s="34"/>
      <c r="R21" s="34"/>
      <c r="S21" s="34"/>
      <c r="T21" s="34"/>
      <c r="U21" s="34"/>
      <c r="V21" s="34"/>
      <c r="W21" s="34"/>
      <c r="X21" s="34"/>
      <c r="Y21" s="35"/>
    </row>
    <row r="22" spans="2:25" ht="7.5" customHeight="1"/>
    <row r="23" spans="2:25" ht="27" customHeight="1">
      <c r="B23" s="74" t="s">
        <v>79</v>
      </c>
      <c r="C23" s="74"/>
      <c r="D23" s="74"/>
      <c r="E23" s="74"/>
      <c r="F23" s="74"/>
      <c r="G23" s="74"/>
      <c r="H23" s="74"/>
      <c r="I23" s="74"/>
      <c r="J23" s="74"/>
      <c r="K23" s="74"/>
      <c r="L23" s="74"/>
      <c r="M23" s="74"/>
      <c r="N23" s="74"/>
      <c r="O23" s="74"/>
      <c r="P23" s="74"/>
      <c r="Q23" s="74"/>
      <c r="R23" s="74"/>
      <c r="S23" s="74"/>
      <c r="T23" s="74"/>
      <c r="U23" s="74"/>
      <c r="V23" s="74"/>
      <c r="W23" s="74"/>
      <c r="X23" s="74"/>
      <c r="Y23" s="74"/>
    </row>
    <row r="24" spans="2:25" ht="32.25" customHeight="1">
      <c r="B24" s="36" t="s">
        <v>0</v>
      </c>
      <c r="C24" s="101" t="s">
        <v>122</v>
      </c>
      <c r="D24" s="102"/>
      <c r="E24" s="102"/>
      <c r="F24" s="102"/>
      <c r="G24" s="102"/>
      <c r="H24" s="102"/>
      <c r="I24" s="102"/>
      <c r="J24" s="102"/>
      <c r="K24" s="102"/>
      <c r="L24" s="103"/>
      <c r="M24" s="101" t="s">
        <v>86</v>
      </c>
      <c r="N24" s="102"/>
      <c r="O24" s="102"/>
      <c r="P24" s="102"/>
      <c r="Q24" s="102"/>
      <c r="R24" s="102"/>
      <c r="S24" s="102"/>
      <c r="T24" s="103"/>
      <c r="U24" s="101" t="s">
        <v>85</v>
      </c>
      <c r="V24" s="102"/>
      <c r="W24" s="102"/>
      <c r="X24" s="102"/>
      <c r="Y24" s="103"/>
    </row>
    <row r="25" spans="2:25" ht="177.75" customHeight="1">
      <c r="B25" s="37" t="s">
        <v>16</v>
      </c>
      <c r="C25" s="95" t="s">
        <v>132</v>
      </c>
      <c r="D25" s="110"/>
      <c r="E25" s="110"/>
      <c r="F25" s="110"/>
      <c r="G25" s="110"/>
      <c r="H25" s="110"/>
      <c r="I25" s="110"/>
      <c r="J25" s="110"/>
      <c r="K25" s="110"/>
      <c r="L25" s="111"/>
      <c r="M25" s="75" t="s">
        <v>130</v>
      </c>
      <c r="N25" s="76"/>
      <c r="O25" s="76"/>
      <c r="P25" s="76"/>
      <c r="Q25" s="76"/>
      <c r="R25" s="76"/>
      <c r="S25" s="76"/>
      <c r="T25" s="77"/>
      <c r="U25" s="75" t="s">
        <v>131</v>
      </c>
      <c r="V25" s="76"/>
      <c r="W25" s="76"/>
      <c r="X25" s="76"/>
      <c r="Y25" s="77"/>
    </row>
    <row r="26" spans="2:25" ht="98.25" customHeight="1">
      <c r="B26" s="25" t="s">
        <v>17</v>
      </c>
      <c r="C26" s="75"/>
      <c r="D26" s="76"/>
      <c r="E26" s="76"/>
      <c r="F26" s="76"/>
      <c r="G26" s="76"/>
      <c r="H26" s="76"/>
      <c r="I26" s="76"/>
      <c r="J26" s="76"/>
      <c r="K26" s="76"/>
      <c r="L26" s="77"/>
      <c r="M26" s="75"/>
      <c r="N26" s="76"/>
      <c r="O26" s="76"/>
      <c r="P26" s="76"/>
      <c r="Q26" s="76"/>
      <c r="R26" s="76"/>
      <c r="S26" s="76"/>
      <c r="T26" s="77"/>
      <c r="U26" s="75"/>
      <c r="V26" s="76"/>
      <c r="W26" s="76"/>
      <c r="X26" s="76"/>
      <c r="Y26" s="77"/>
    </row>
    <row r="27" spans="2:25" ht="98.25" customHeight="1">
      <c r="B27" s="25" t="s">
        <v>18</v>
      </c>
      <c r="C27" s="75"/>
      <c r="D27" s="76"/>
      <c r="E27" s="76"/>
      <c r="F27" s="76"/>
      <c r="G27" s="76"/>
      <c r="H27" s="76"/>
      <c r="I27" s="76"/>
      <c r="J27" s="76"/>
      <c r="K27" s="76"/>
      <c r="L27" s="77"/>
      <c r="M27" s="75"/>
      <c r="N27" s="76"/>
      <c r="O27" s="76"/>
      <c r="P27" s="76"/>
      <c r="Q27" s="76"/>
      <c r="R27" s="76"/>
      <c r="S27" s="76"/>
      <c r="T27" s="77"/>
      <c r="U27" s="75"/>
      <c r="V27" s="76"/>
      <c r="W27" s="76"/>
      <c r="X27" s="76"/>
      <c r="Y27" s="77"/>
    </row>
    <row r="28" spans="2:25" ht="98.25" customHeight="1">
      <c r="B28" s="25" t="s">
        <v>19</v>
      </c>
      <c r="C28" s="75"/>
      <c r="D28" s="76"/>
      <c r="E28" s="76"/>
      <c r="F28" s="76"/>
      <c r="G28" s="76"/>
      <c r="H28" s="76"/>
      <c r="I28" s="76"/>
      <c r="J28" s="76"/>
      <c r="K28" s="76"/>
      <c r="L28" s="77"/>
      <c r="M28" s="75"/>
      <c r="N28" s="76"/>
      <c r="O28" s="76"/>
      <c r="P28" s="76"/>
      <c r="Q28" s="76"/>
      <c r="R28" s="76"/>
      <c r="S28" s="76"/>
      <c r="T28" s="77"/>
      <c r="U28" s="75"/>
      <c r="V28" s="76"/>
      <c r="W28" s="76"/>
      <c r="X28" s="76"/>
      <c r="Y28" s="77"/>
    </row>
  </sheetData>
  <mergeCells count="45">
    <mergeCell ref="B2:B4"/>
    <mergeCell ref="C2:X2"/>
    <mergeCell ref="Y2:Y4"/>
    <mergeCell ref="C3:X3"/>
    <mergeCell ref="C4:P4"/>
    <mergeCell ref="Q4:X4"/>
    <mergeCell ref="B6:Y6"/>
    <mergeCell ref="B8:C8"/>
    <mergeCell ref="D8:G8"/>
    <mergeCell ref="H8:I8"/>
    <mergeCell ref="J8:K8"/>
    <mergeCell ref="L8:M8"/>
    <mergeCell ref="O8:P8"/>
    <mergeCell ref="Q8:S8"/>
    <mergeCell ref="H16:T20"/>
    <mergeCell ref="V17:W17"/>
    <mergeCell ref="V18:W18"/>
    <mergeCell ref="V19:W19"/>
    <mergeCell ref="B10:C10"/>
    <mergeCell ref="D10:E10"/>
    <mergeCell ref="F10:G10"/>
    <mergeCell ref="H10:I10"/>
    <mergeCell ref="K10:L10"/>
    <mergeCell ref="M10:N10"/>
    <mergeCell ref="O10:Q10"/>
    <mergeCell ref="S10:T10"/>
    <mergeCell ref="V10:W10"/>
    <mergeCell ref="B13:Y13"/>
    <mergeCell ref="H15:T15"/>
    <mergeCell ref="B23:Y23"/>
    <mergeCell ref="C24:L24"/>
    <mergeCell ref="M24:T24"/>
    <mergeCell ref="U24:Y24"/>
    <mergeCell ref="C25:L25"/>
    <mergeCell ref="M25:T25"/>
    <mergeCell ref="U25:Y25"/>
    <mergeCell ref="C28:L28"/>
    <mergeCell ref="M28:T28"/>
    <mergeCell ref="U28:Y28"/>
    <mergeCell ref="C26:L26"/>
    <mergeCell ref="M26:T26"/>
    <mergeCell ref="U26:Y26"/>
    <mergeCell ref="C27:L27"/>
    <mergeCell ref="M27:T27"/>
    <mergeCell ref="U27:Y27"/>
  </mergeCells>
  <pageMargins left="0.7" right="0.7" top="0.75" bottom="0.75" header="0.3" footer="0.3"/>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8C80D784-89B0-4B4F-9BF3-173336FA8607}">
          <x14:formula1>
            <xm:f>Desplegables!$A$2:$A$22</xm:f>
          </x14:formula1>
          <xm:sqref>D8:G8</xm:sqref>
        </x14:dataValidation>
        <x14:dataValidation type="list" allowBlank="1" showInputMessage="1" showErrorMessage="1" xr:uid="{5B0C59ED-B0DA-41E9-960B-84A3CF3DDA53}">
          <x14:formula1>
            <xm:f>Desplegables!$D$2:$D$5</xm:f>
          </x14:formula1>
          <xm:sqref>K10:L10</xm:sqref>
        </x14:dataValidation>
        <x14:dataValidation type="list" allowBlank="1" showInputMessage="1" showErrorMessage="1" xr:uid="{E0623834-5E37-4581-AC5C-A22D9A0F0A37}">
          <x14:formula1>
            <xm:f>Desplegables!$C$2:$C$10</xm:f>
          </x14:formula1>
          <xm:sqref>D10:E10</xm:sqref>
        </x14:dataValidation>
        <x14:dataValidation type="list" allowBlank="1" showInputMessage="1" showErrorMessage="1" xr:uid="{BDD7E488-DFA4-4FDC-9EC4-C4C3AF833D7C}">
          <x14:formula1>
            <xm:f>Desplegables!$B$2:$B$15</xm:f>
          </x14:formula1>
          <xm:sqref>J8:K8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659C5-BB0C-47A9-B60C-CDE2C69FAD6B}">
  <dimension ref="B1:T10"/>
  <sheetViews>
    <sheetView showGridLines="0" topLeftCell="A4" zoomScale="115" zoomScaleNormal="115" workbookViewId="0"/>
  </sheetViews>
  <sheetFormatPr baseColWidth="10" defaultRowHeight="15"/>
  <cols>
    <col min="1" max="1" width="4.25" style="1" customWidth="1"/>
    <col min="2" max="3" width="11" style="1"/>
    <col min="4" max="4" width="44.25" style="1" customWidth="1"/>
    <col min="5" max="6" width="25.375" style="1" customWidth="1"/>
    <col min="7" max="7" width="19.625" style="1" customWidth="1"/>
    <col min="8" max="9" width="23" style="1" customWidth="1"/>
    <col min="10" max="10" width="32" style="1" customWidth="1"/>
    <col min="11" max="12" width="11" style="1"/>
    <col min="13" max="13" width="24.625" style="1" customWidth="1"/>
    <col min="14" max="15" width="19.625" style="1" customWidth="1"/>
    <col min="16" max="19" width="12.625" style="1" customWidth="1"/>
    <col min="20" max="20" width="9.875" style="1" customWidth="1"/>
    <col min="21" max="16384" width="11" style="1"/>
  </cols>
  <sheetData>
    <row r="1" spans="2:20" ht="8.25" customHeight="1"/>
    <row r="2" spans="2:20" ht="36.75" customHeight="1">
      <c r="B2" s="113" t="s">
        <v>123</v>
      </c>
      <c r="C2" s="113"/>
      <c r="D2" s="113"/>
      <c r="E2" s="113"/>
      <c r="F2" s="113"/>
      <c r="G2" s="113"/>
      <c r="H2" s="113"/>
      <c r="I2" s="113"/>
      <c r="J2" s="113"/>
      <c r="K2" s="113"/>
      <c r="L2" s="113"/>
      <c r="M2" s="113"/>
      <c r="N2" s="113"/>
      <c r="O2" s="113"/>
      <c r="P2" s="113"/>
      <c r="Q2" s="113"/>
      <c r="R2" s="113"/>
      <c r="S2" s="113"/>
      <c r="T2" s="113"/>
    </row>
    <row r="3" spans="2:20" ht="26.25" customHeight="1">
      <c r="B3" s="53"/>
      <c r="C3" s="53"/>
      <c r="D3" s="53"/>
      <c r="E3" s="53"/>
      <c r="F3" s="53"/>
      <c r="G3" s="53"/>
      <c r="H3" s="53"/>
      <c r="I3" s="53"/>
      <c r="J3" s="53"/>
      <c r="K3" s="53"/>
      <c r="L3" s="53"/>
      <c r="M3" s="53"/>
      <c r="N3" s="53"/>
      <c r="O3" s="53"/>
    </row>
    <row r="4" spans="2:20" ht="22.5" customHeight="1">
      <c r="P4" s="112" t="s">
        <v>93</v>
      </c>
      <c r="Q4" s="112"/>
      <c r="R4" s="112"/>
      <c r="S4" s="112"/>
    </row>
    <row r="5" spans="2:20" ht="40.5" customHeight="1">
      <c r="B5" s="3" t="s">
        <v>23</v>
      </c>
      <c r="C5" s="3" t="s">
        <v>24</v>
      </c>
      <c r="D5" s="4" t="s">
        <v>25</v>
      </c>
      <c r="E5" s="5" t="s">
        <v>26</v>
      </c>
      <c r="F5" s="5" t="s">
        <v>22</v>
      </c>
      <c r="G5" s="5" t="s">
        <v>9</v>
      </c>
      <c r="H5" s="5" t="s">
        <v>27</v>
      </c>
      <c r="I5" s="5" t="s">
        <v>30</v>
      </c>
      <c r="J5" s="5" t="s">
        <v>28</v>
      </c>
      <c r="K5" s="5" t="s">
        <v>94</v>
      </c>
      <c r="L5" s="5" t="s">
        <v>95</v>
      </c>
      <c r="M5" s="6" t="s">
        <v>29</v>
      </c>
      <c r="N5" s="6" t="s">
        <v>97</v>
      </c>
      <c r="O5" s="6" t="s">
        <v>98</v>
      </c>
      <c r="P5" s="60" t="s">
        <v>88</v>
      </c>
      <c r="Q5" s="60" t="s">
        <v>89</v>
      </c>
      <c r="R5" s="60" t="s">
        <v>90</v>
      </c>
      <c r="S5" s="60" t="s">
        <v>91</v>
      </c>
      <c r="T5" s="46" t="s">
        <v>92</v>
      </c>
    </row>
    <row r="6" spans="2:20" ht="75">
      <c r="B6" s="61" t="s">
        <v>100</v>
      </c>
      <c r="C6" s="62">
        <v>0.2</v>
      </c>
      <c r="D6" s="63" t="s">
        <v>101</v>
      </c>
      <c r="E6" s="45" t="s">
        <v>102</v>
      </c>
      <c r="F6" s="45" t="s">
        <v>103</v>
      </c>
      <c r="G6" s="44" t="s">
        <v>99</v>
      </c>
      <c r="H6" s="44" t="s">
        <v>1</v>
      </c>
      <c r="I6" s="44" t="s">
        <v>104</v>
      </c>
      <c r="J6" s="45" t="s">
        <v>105</v>
      </c>
      <c r="K6" s="44">
        <v>3</v>
      </c>
      <c r="L6" s="44">
        <v>4</v>
      </c>
      <c r="M6" s="45" t="s">
        <v>106</v>
      </c>
      <c r="N6" s="64">
        <v>44287</v>
      </c>
      <c r="O6" s="64">
        <v>44561</v>
      </c>
      <c r="P6" s="68">
        <v>1</v>
      </c>
      <c r="Q6" s="68">
        <v>1</v>
      </c>
      <c r="R6" s="68">
        <v>1</v>
      </c>
      <c r="S6" s="68">
        <v>1</v>
      </c>
      <c r="T6" s="69">
        <f t="shared" ref="T6" si="0">SUM(P6:S6)</f>
        <v>4</v>
      </c>
    </row>
    <row r="7" spans="2:20" ht="47.25">
      <c r="B7" s="61" t="s">
        <v>107</v>
      </c>
      <c r="C7" s="62">
        <v>0.4</v>
      </c>
      <c r="D7" s="63" t="s">
        <v>108</v>
      </c>
      <c r="E7" s="65" t="s">
        <v>109</v>
      </c>
      <c r="F7" s="65" t="s">
        <v>110</v>
      </c>
      <c r="G7" s="44" t="s">
        <v>99</v>
      </c>
      <c r="H7" s="44" t="s">
        <v>37</v>
      </c>
      <c r="I7" s="65" t="s">
        <v>111</v>
      </c>
      <c r="J7" s="65" t="s">
        <v>112</v>
      </c>
      <c r="K7" s="66">
        <v>0</v>
      </c>
      <c r="L7" s="62">
        <v>1</v>
      </c>
      <c r="M7" s="65" t="s">
        <v>113</v>
      </c>
      <c r="N7" s="64">
        <v>44197</v>
      </c>
      <c r="O7" s="64">
        <v>44561</v>
      </c>
      <c r="P7" s="62">
        <v>0.25</v>
      </c>
      <c r="Q7" s="62">
        <v>0.25</v>
      </c>
      <c r="R7" s="62">
        <v>0.25</v>
      </c>
      <c r="S7" s="62">
        <v>0.25</v>
      </c>
      <c r="T7" s="73">
        <f>SUM(P7:S7)</f>
        <v>1</v>
      </c>
    </row>
    <row r="8" spans="2:20" ht="45">
      <c r="B8" s="61" t="s">
        <v>114</v>
      </c>
      <c r="C8" s="62">
        <v>0.4</v>
      </c>
      <c r="D8" s="63" t="s">
        <v>115</v>
      </c>
      <c r="E8" s="44" t="s">
        <v>116</v>
      </c>
      <c r="F8" s="45" t="s">
        <v>117</v>
      </c>
      <c r="G8" s="44" t="s">
        <v>118</v>
      </c>
      <c r="H8" s="44" t="s">
        <v>37</v>
      </c>
      <c r="I8" s="45" t="s">
        <v>119</v>
      </c>
      <c r="J8" s="45" t="s">
        <v>128</v>
      </c>
      <c r="K8" s="44">
        <v>0</v>
      </c>
      <c r="L8" s="45" t="s">
        <v>129</v>
      </c>
      <c r="M8" s="45" t="s">
        <v>120</v>
      </c>
      <c r="N8" s="64">
        <v>44197</v>
      </c>
      <c r="O8" s="64">
        <v>44561</v>
      </c>
      <c r="P8" s="62">
        <v>0.25</v>
      </c>
      <c r="Q8" s="62">
        <v>0.25</v>
      </c>
      <c r="R8" s="62">
        <v>0.25</v>
      </c>
      <c r="S8" s="62">
        <v>0.25</v>
      </c>
      <c r="T8" s="73">
        <f>SUM(P8:S8)</f>
        <v>1</v>
      </c>
    </row>
    <row r="10" spans="2:20">
      <c r="C10" s="58">
        <f>+SUM(C6:C8)</f>
        <v>1</v>
      </c>
    </row>
  </sheetData>
  <mergeCells count="2">
    <mergeCell ref="P4:S4"/>
    <mergeCell ref="B2:T2"/>
  </mergeCells>
  <pageMargins left="0.7" right="0.7" top="0.75" bottom="0.75" header="0.3" footer="0.3"/>
  <pageSetup orientation="portrait" r:id="rId1"/>
  <ignoredErrors>
    <ignoredError sqref="T6:T8"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0EBDF-2B07-49DC-A718-F576D31E6124}">
  <dimension ref="A1:F44"/>
  <sheetViews>
    <sheetView workbookViewId="0">
      <selection activeCell="D7" sqref="D7"/>
    </sheetView>
  </sheetViews>
  <sheetFormatPr baseColWidth="10" defaultRowHeight="15"/>
  <cols>
    <col min="1" max="1" width="33.375" style="1" customWidth="1"/>
    <col min="2" max="2" width="38.375" style="1" customWidth="1"/>
    <col min="3" max="3" width="11.875" style="1" customWidth="1"/>
    <col min="4" max="4" width="12.375" style="1" customWidth="1"/>
    <col min="5" max="16384" width="11" style="1"/>
  </cols>
  <sheetData>
    <row r="1" spans="1:6" ht="28.5" customHeight="1">
      <c r="A1" s="7" t="s">
        <v>36</v>
      </c>
      <c r="B1" s="7" t="s">
        <v>39</v>
      </c>
      <c r="C1" s="10" t="s">
        <v>7</v>
      </c>
      <c r="D1" s="11" t="s">
        <v>38</v>
      </c>
      <c r="E1" s="11"/>
      <c r="F1" s="11"/>
    </row>
    <row r="2" spans="1:6">
      <c r="A2" s="8" t="s">
        <v>42</v>
      </c>
      <c r="B2" s="1" t="s">
        <v>63</v>
      </c>
      <c r="C2" s="43" t="s">
        <v>37</v>
      </c>
      <c r="D2" s="1" t="s">
        <v>6</v>
      </c>
      <c r="E2" s="12"/>
      <c r="F2" s="12"/>
    </row>
    <row r="3" spans="1:6">
      <c r="A3" s="8" t="s">
        <v>43</v>
      </c>
      <c r="B3" s="1" t="s">
        <v>64</v>
      </c>
      <c r="C3" s="1" t="s">
        <v>1</v>
      </c>
      <c r="D3" s="1" t="s">
        <v>3</v>
      </c>
    </row>
    <row r="4" spans="1:6">
      <c r="A4" s="8" t="s">
        <v>44</v>
      </c>
      <c r="B4" s="1" t="s">
        <v>65</v>
      </c>
      <c r="C4" s="1" t="s">
        <v>2</v>
      </c>
      <c r="D4" s="1" t="s">
        <v>4</v>
      </c>
    </row>
    <row r="5" spans="1:6">
      <c r="A5" s="8" t="s">
        <v>45</v>
      </c>
      <c r="B5" s="1" t="s">
        <v>66</v>
      </c>
      <c r="C5" s="1" t="s">
        <v>34</v>
      </c>
      <c r="D5" s="1" t="s">
        <v>5</v>
      </c>
    </row>
    <row r="6" spans="1:6">
      <c r="A6" s="8" t="s">
        <v>46</v>
      </c>
      <c r="B6" s="1" t="s">
        <v>67</v>
      </c>
      <c r="C6" s="1" t="s">
        <v>35</v>
      </c>
    </row>
    <row r="7" spans="1:6">
      <c r="A7" s="8" t="s">
        <v>47</v>
      </c>
      <c r="B7" s="1" t="s">
        <v>68</v>
      </c>
      <c r="C7" s="1" t="s">
        <v>29</v>
      </c>
    </row>
    <row r="8" spans="1:6">
      <c r="A8" s="8" t="s">
        <v>48</v>
      </c>
      <c r="B8" s="1" t="s">
        <v>69</v>
      </c>
      <c r="C8" s="1" t="s">
        <v>36</v>
      </c>
    </row>
    <row r="9" spans="1:6" ht="30">
      <c r="A9" s="8" t="s">
        <v>49</v>
      </c>
      <c r="B9" s="9" t="s">
        <v>70</v>
      </c>
    </row>
    <row r="10" spans="1:6">
      <c r="A10" s="8" t="s">
        <v>50</v>
      </c>
      <c r="B10" s="2" t="s">
        <v>71</v>
      </c>
    </row>
    <row r="11" spans="1:6">
      <c r="A11" s="8" t="s">
        <v>51</v>
      </c>
      <c r="B11" s="1" t="s">
        <v>72</v>
      </c>
    </row>
    <row r="12" spans="1:6">
      <c r="A12" s="8" t="s">
        <v>52</v>
      </c>
      <c r="B12" s="1" t="s">
        <v>73</v>
      </c>
    </row>
    <row r="13" spans="1:6">
      <c r="A13" s="8" t="s">
        <v>53</v>
      </c>
      <c r="B13" s="1" t="s">
        <v>74</v>
      </c>
    </row>
    <row r="14" spans="1:6" ht="30">
      <c r="A14" s="8" t="s">
        <v>54</v>
      </c>
      <c r="B14" s="2" t="s">
        <v>75</v>
      </c>
    </row>
    <row r="15" spans="1:6">
      <c r="A15" s="8" t="s">
        <v>55</v>
      </c>
      <c r="B15" s="1" t="s">
        <v>76</v>
      </c>
    </row>
    <row r="16" spans="1:6">
      <c r="A16" s="8" t="s">
        <v>56</v>
      </c>
    </row>
    <row r="17" spans="1:1">
      <c r="A17" s="8" t="s">
        <v>57</v>
      </c>
    </row>
    <row r="18" spans="1:1">
      <c r="A18" s="8" t="s">
        <v>58</v>
      </c>
    </row>
    <row r="19" spans="1:1">
      <c r="A19" s="8" t="s">
        <v>59</v>
      </c>
    </row>
    <row r="20" spans="1:1" ht="30">
      <c r="A20" s="8" t="s">
        <v>60</v>
      </c>
    </row>
    <row r="21" spans="1:1" ht="30">
      <c r="A21" s="8" t="s">
        <v>61</v>
      </c>
    </row>
    <row r="22" spans="1:1">
      <c r="A22" s="8" t="s">
        <v>62</v>
      </c>
    </row>
    <row r="24" spans="1:1">
      <c r="A24" s="8"/>
    </row>
    <row r="25" spans="1:1">
      <c r="A25" s="8"/>
    </row>
    <row r="26" spans="1:1">
      <c r="A26" s="8"/>
    </row>
    <row r="27" spans="1:1">
      <c r="A27" s="8"/>
    </row>
    <row r="29" spans="1:1">
      <c r="A29" s="8"/>
    </row>
    <row r="31" spans="1:1">
      <c r="A31" s="8"/>
    </row>
    <row r="32" spans="1:1">
      <c r="A32" s="8"/>
    </row>
    <row r="34" spans="1:1">
      <c r="A34" s="8"/>
    </row>
    <row r="36" spans="1:1">
      <c r="A36" s="8"/>
    </row>
    <row r="38" spans="1:1">
      <c r="A38" s="8"/>
    </row>
    <row r="39" spans="1:1">
      <c r="A39" s="8"/>
    </row>
    <row r="40" spans="1:1">
      <c r="A40" s="8"/>
    </row>
    <row r="41" spans="1:1">
      <c r="A41" s="8"/>
    </row>
    <row r="43" spans="1:1">
      <c r="A43" s="8"/>
    </row>
    <row r="44" spans="1:1">
      <c r="A44" s="8"/>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5EF93D83CAFC84A96F60D14C1A635F8" ma:contentTypeVersion="12" ma:contentTypeDescription="Crear nuevo documento." ma:contentTypeScope="" ma:versionID="c1e1cb7e7a17b8f0cb009b629c6926fa">
  <xsd:schema xmlns:xsd="http://www.w3.org/2001/XMLSchema" xmlns:xs="http://www.w3.org/2001/XMLSchema" xmlns:p="http://schemas.microsoft.com/office/2006/metadata/properties" xmlns:ns2="975e6d86-0457-4d81-89a1-5c85f652f20b" xmlns:ns3="7f854fd8-63cb-42a3-977f-161619776c3e" targetNamespace="http://schemas.microsoft.com/office/2006/metadata/properties" ma:root="true" ma:fieldsID="01863b8a2523effcc881fb22149ee2ce" ns2:_="" ns3:_="">
    <xsd:import namespace="975e6d86-0457-4d81-89a1-5c85f652f20b"/>
    <xsd:import namespace="7f854fd8-63cb-42a3-977f-161619776c3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5e6d86-0457-4d81-89a1-5c85f652f2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854fd8-63cb-42a3-977f-161619776c3e"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958BD3-03CC-4DBD-8512-27A1C1F96B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5e6d86-0457-4d81-89a1-5c85f652f20b"/>
    <ds:schemaRef ds:uri="7f854fd8-63cb-42a3-977f-161619776c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C9C851-3021-40A6-BC97-40C32502D6CF}">
  <ds:schemaRefs>
    <ds:schemaRef ds:uri="http://schemas.microsoft.com/sharepoint/v3/contenttype/forms"/>
  </ds:schemaRefs>
</ds:datastoreItem>
</file>

<file path=customXml/itemProps3.xml><?xml version="1.0" encoding="utf-8"?>
<ds:datastoreItem xmlns:ds="http://schemas.openxmlformats.org/officeDocument/2006/customXml" ds:itemID="{31E29D00-4446-4B23-BF7D-A1E683BEA882}">
  <ds:schemaRefs>
    <ds:schemaRef ds:uri="http://schemas.microsoft.com/office/2006/documentManagement/types"/>
    <ds:schemaRef ds:uri="http://purl.org/dc/dcmitype/"/>
    <ds:schemaRef ds:uri="http://purl.org/dc/terms/"/>
    <ds:schemaRef ds:uri="http://schemas.openxmlformats.org/package/2006/metadata/core-properties"/>
    <ds:schemaRef ds:uri="975e6d86-0457-4d81-89a1-5c85f652f20b"/>
    <ds:schemaRef ds:uri="http://schemas.microsoft.com/office/infopath/2007/PartnerControls"/>
    <ds:schemaRef ds:uri="http://purl.org/dc/elements/1.1/"/>
    <ds:schemaRef ds:uri="7f854fd8-63cb-42a3-977f-161619776c3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PAII-56_GL</vt:lpstr>
      <vt:lpstr>PAII-57_GL</vt:lpstr>
      <vt:lpstr>PAII-58_GL</vt:lpstr>
      <vt:lpstr>Gestión Legal</vt:lpstr>
      <vt:lpstr>Desplegables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Galindo</dc:creator>
  <cp:lastModifiedBy>YOLANDA MARCELA GARZON MOYANO</cp:lastModifiedBy>
  <cp:lastPrinted>2020-02-25T20:07:58Z</cp:lastPrinted>
  <dcterms:created xsi:type="dcterms:W3CDTF">2014-04-04T20:17:35Z</dcterms:created>
  <dcterms:modified xsi:type="dcterms:W3CDTF">2021-04-27T22:07:58Z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0x01010015EF93D83CAFC84A96F60D14C1A635F8</vt:lpwstr>
  </property>
</Properties>
</file>