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metrodebogotagovco-my.sharepoint.com/personal/tatiana_rodriguez_metrodebogota_gov_co/Documents/Tatiana Rodriguez/CONTRATO V/5. Base de datos/13. Enero/Publicacion web/"/>
    </mc:Choice>
  </mc:AlternateContent>
  <xr:revisionPtr revIDLastSave="26" documentId="8_{977C7495-CD0C-44C9-9BB7-7D75C0309740}" xr6:coauthVersionLast="47" xr6:coauthVersionMax="47" xr10:uidLastSave="{9A42609B-A4B1-4A2B-8057-FCF0785D3356}"/>
  <bookViews>
    <workbookView xWindow="-120" yWindow="-120" windowWidth="20730" windowHeight="11160" xr2:uid="{4996D6F1-4D55-430F-AABB-F05348EF72E8}"/>
  </bookViews>
  <sheets>
    <sheet name="2021" sheetId="1" r:id="rId1"/>
  </sheets>
  <definedNames>
    <definedName name="_xlnm._FilterDatabase" localSheetId="0" hidden="1">'2021'!$A$1:$O$332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87" i="1" l="1"/>
  <c r="I287" i="1"/>
  <c r="I289" i="1"/>
  <c r="K289" i="1"/>
  <c r="I290" i="1"/>
  <c r="K290" i="1"/>
  <c r="I291" i="1"/>
  <c r="K291" i="1"/>
  <c r="I292" i="1"/>
  <c r="K292" i="1"/>
  <c r="I293" i="1"/>
  <c r="K293" i="1"/>
  <c r="I294" i="1"/>
  <c r="K294" i="1"/>
  <c r="I295" i="1"/>
  <c r="K295" i="1"/>
  <c r="I296" i="1"/>
  <c r="K296" i="1"/>
  <c r="I297" i="1"/>
  <c r="K297" i="1"/>
  <c r="I298" i="1"/>
  <c r="K298" i="1"/>
  <c r="I299" i="1"/>
  <c r="K299" i="1"/>
  <c r="I300" i="1"/>
  <c r="K300" i="1"/>
  <c r="I301" i="1"/>
  <c r="K301" i="1"/>
  <c r="I302" i="1"/>
  <c r="K302" i="1"/>
  <c r="I303" i="1"/>
  <c r="K303" i="1"/>
  <c r="I304" i="1"/>
  <c r="K304" i="1"/>
  <c r="I305" i="1"/>
  <c r="K305" i="1"/>
  <c r="I306" i="1"/>
  <c r="K306" i="1"/>
  <c r="I307" i="1"/>
  <c r="K307" i="1"/>
  <c r="I308" i="1"/>
  <c r="K308" i="1"/>
  <c r="I309" i="1"/>
  <c r="K309" i="1"/>
  <c r="I310" i="1"/>
  <c r="K310" i="1"/>
  <c r="I311" i="1"/>
  <c r="K311" i="1"/>
  <c r="I312" i="1"/>
  <c r="K312" i="1"/>
  <c r="I313" i="1"/>
  <c r="K313" i="1"/>
  <c r="I314" i="1"/>
  <c r="K314" i="1"/>
  <c r="I315" i="1"/>
  <c r="K315" i="1"/>
  <c r="I316" i="1"/>
  <c r="K316" i="1"/>
  <c r="I317" i="1"/>
  <c r="K317" i="1"/>
  <c r="I318" i="1"/>
  <c r="K318" i="1"/>
  <c r="I319" i="1"/>
  <c r="K319" i="1"/>
  <c r="I321" i="1"/>
  <c r="K321" i="1"/>
  <c r="I328" i="1"/>
  <c r="K328" i="1"/>
  <c r="K332" i="1"/>
  <c r="I332" i="1"/>
  <c r="I331" i="1"/>
  <c r="I326" i="1"/>
  <c r="I322" i="1"/>
  <c r="K331" i="1"/>
  <c r="K326" i="1"/>
  <c r="K322" i="1"/>
  <c r="K288" i="1"/>
  <c r="I288" i="1"/>
  <c r="K286" i="1"/>
  <c r="I286" i="1"/>
  <c r="K285" i="1"/>
  <c r="I285" i="1"/>
  <c r="K284" i="1"/>
  <c r="I284" i="1"/>
  <c r="K245" i="1"/>
  <c r="I245" i="1"/>
  <c r="K261" i="1"/>
  <c r="I261" i="1"/>
  <c r="K282" i="1" l="1"/>
  <c r="I282" i="1"/>
  <c r="K199" i="1"/>
  <c r="I199" i="1"/>
  <c r="K320" i="1"/>
  <c r="I320" i="1"/>
  <c r="K327" i="1"/>
  <c r="I327" i="1"/>
  <c r="K283" i="1"/>
  <c r="I283" i="1"/>
  <c r="K281" i="1"/>
  <c r="I281" i="1"/>
  <c r="I272" i="1"/>
  <c r="K272" i="1"/>
  <c r="I275" i="1"/>
  <c r="K275" i="1"/>
  <c r="I266" i="1"/>
  <c r="K266" i="1"/>
  <c r="I265" i="1"/>
  <c r="K265" i="1"/>
  <c r="I268" i="1"/>
  <c r="K268" i="1"/>
  <c r="I267" i="1"/>
  <c r="K267" i="1"/>
  <c r="I269" i="1"/>
  <c r="K269" i="1"/>
  <c r="I270" i="1"/>
  <c r="K270" i="1"/>
  <c r="I271" i="1"/>
  <c r="K271" i="1"/>
  <c r="I274" i="1"/>
  <c r="K274" i="1"/>
  <c r="I273" i="1"/>
  <c r="K273" i="1"/>
  <c r="I276" i="1"/>
  <c r="K276" i="1"/>
  <c r="I277" i="1"/>
  <c r="K277" i="1"/>
  <c r="I278" i="1"/>
  <c r="K278" i="1"/>
  <c r="I279" i="1"/>
  <c r="K279" i="1"/>
  <c r="I280" i="1"/>
  <c r="K280" i="1"/>
  <c r="K3" i="1"/>
  <c r="K4" i="1"/>
  <c r="K5" i="1"/>
  <c r="K6" i="1"/>
  <c r="K7" i="1"/>
  <c r="K8" i="1"/>
  <c r="K9" i="1"/>
  <c r="K10"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6" i="1"/>
  <c r="K247" i="1"/>
  <c r="K248" i="1"/>
  <c r="K249" i="1"/>
  <c r="K250" i="1"/>
  <c r="K251" i="1"/>
  <c r="K252" i="1"/>
  <c r="K253" i="1"/>
  <c r="K254" i="1"/>
  <c r="K255" i="1"/>
  <c r="K256" i="1"/>
  <c r="K257" i="1"/>
  <c r="K258" i="1"/>
  <c r="K259" i="1"/>
  <c r="K260" i="1"/>
  <c r="K262" i="1"/>
  <c r="K263" i="1"/>
  <c r="K264" i="1"/>
  <c r="K323" i="1"/>
  <c r="K324" i="1"/>
  <c r="K325" i="1"/>
  <c r="K329" i="1"/>
  <c r="K330" i="1"/>
  <c r="K2" i="1"/>
  <c r="I2" i="1"/>
  <c r="I3" i="1"/>
  <c r="I4" i="1"/>
  <c r="I5" i="1"/>
  <c r="I6" i="1"/>
  <c r="I7" i="1"/>
  <c r="I8" i="1"/>
  <c r="I9" i="1"/>
  <c r="I10"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6" i="1"/>
  <c r="I247" i="1"/>
  <c r="I248" i="1"/>
  <c r="I249" i="1"/>
  <c r="I250" i="1"/>
  <c r="I251" i="1"/>
  <c r="I252" i="1"/>
  <c r="I253" i="1"/>
  <c r="I254" i="1"/>
  <c r="I255" i="1"/>
  <c r="I256" i="1"/>
  <c r="I257" i="1"/>
  <c r="I258" i="1"/>
  <c r="I259" i="1"/>
  <c r="I260" i="1"/>
  <c r="I262" i="1"/>
  <c r="I263" i="1"/>
  <c r="I264" i="1"/>
  <c r="I323" i="1"/>
  <c r="I324" i="1"/>
  <c r="I325" i="1"/>
  <c r="I329" i="1"/>
  <c r="I330" i="1"/>
</calcChain>
</file>

<file path=xl/sharedStrings.xml><?xml version="1.0" encoding="utf-8"?>
<sst xmlns="http://schemas.openxmlformats.org/spreadsheetml/2006/main" count="1661" uniqueCount="1238">
  <si>
    <t>#</t>
  </si>
  <si>
    <t>Número del Contrato</t>
  </si>
  <si>
    <t>Objeto</t>
  </si>
  <si>
    <t xml:space="preserve">Contratista </t>
  </si>
  <si>
    <t xml:space="preserve">Fecha de firma </t>
  </si>
  <si>
    <t xml:space="preserve">Fecha acta de inicio </t>
  </si>
  <si>
    <t xml:space="preserve">Fecha terminacion inicial </t>
  </si>
  <si>
    <t xml:space="preserve">Valor Inicial </t>
  </si>
  <si>
    <t>Link SECOP</t>
  </si>
  <si>
    <t>Porcentaje de ejecución</t>
  </si>
  <si>
    <t>Recursos totales desembolsados o pagados</t>
  </si>
  <si>
    <t>Recursos pendientes de ejecutar</t>
  </si>
  <si>
    <t>Cantidad de Modificaciones</t>
  </si>
  <si>
    <t xml:space="preserve">Adicion o reducción </t>
  </si>
  <si>
    <t xml:space="preserve">Correo de contacto </t>
  </si>
  <si>
    <t>Adquirir Certificado Digital de Sitio Seguro SSL, para cifrar los datos enviados en los sitios web y sistemas de información de la Empresa Metro de Bogotá.</t>
  </si>
  <si>
    <t>https://www.colombiacompra.gov.co/tienda-virtual-del-estado-colombiano/ordenes-compra/63944</t>
  </si>
  <si>
    <t>gerenciacontratacion@metrodebogota.gv.co</t>
  </si>
  <si>
    <t xml:space="preserve">Suministro de tiquetes aéreos </t>
  </si>
  <si>
    <t>https://www.colombiacompra.gov.co/tienda-virtual-del-estado-colombiano/ordenes-compra/64193</t>
  </si>
  <si>
    <t>Contratar el suministro de combustible para los vehículos de la Empresa Metro de Bogotá S.A.</t>
  </si>
  <si>
    <t>https://www.colombiacompra.gov.co/tienda-virtual-del-estado-colombiano/ordenes-compra/66543</t>
  </si>
  <si>
    <t>Compra de elementos de protección personal para servidores que deban realizar visitas a frentes de obra en ejecución del proyecto Primera Línea del Metro de Bogotá.</t>
  </si>
  <si>
    <t>https://www.colombiacompra.gov.co/tienda-virtual-del-estado-colombiano/ordenes-compra/67653</t>
  </si>
  <si>
    <t>Solicitud para adelantar proceso de contratación para el suministro deDotación para dos trabajadores oficiales de la EmpresaMetro de Bogotá S.A, mediante Acuerdo Marco de Preciospara la Adquisición de Dotaciones de vestuario de Calle III.</t>
  </si>
  <si>
    <t>https://www.colombiacompra.gov.co/tienda-virtual-del-estado-colombiano/ordenes-compra/67736</t>
  </si>
  <si>
    <t>https://www.colombiacompra.gov.co/tienda-virtual-del-estado-colombiano/ordenes-compra/67737</t>
  </si>
  <si>
    <t>Contratar la prestación del servicio integral de aseo, cafetería y mantenimiento para la sede de la Empresa Metro de Bogotá S.A. o en los lugares en que la Empresa así lo requiera, que incluya el recurso humano para operar, los insumos de aseo y cafetería y los elementos, equipos y maquinaria necesarios para llevar a cabo las actividades de mantenimiento locativo básico.</t>
  </si>
  <si>
    <t>https://www.Colombiacompra.gov.co/tienda-virtual-del-estado-Colombiano/ordenes-compra/68448</t>
  </si>
  <si>
    <t>Adquirir tres (3) Certificados Digitales de Firma Digital Función Pública, para la rendición de cuenta en SIVICOF y para el cumplimiento del requisito del Encargo Fiduciario PLMB Tramo 1.</t>
  </si>
  <si>
    <t>https://www.Colombiacompra.gov.co/tienda-virtual-del-estado-Colombiano/ordenes-compra/69035</t>
  </si>
  <si>
    <t>Contratar el servicio de Actualización y soporte técnico de tres (3) licencias de ArcGIS Desktop para el correcto desarrollo de las actividades misionales de la Empresa Metro de Bogotá S.A.</t>
  </si>
  <si>
    <t>https://www.Colombiacompra.gov.co/tienda-virtual-del-estado-Colombiano/ordenes-compra/72007</t>
  </si>
  <si>
    <t>001 de 2021</t>
  </si>
  <si>
    <t>Prestar sus servicios profesionales y de apoyo a la gestión a la gerencia de contratación de la empresa metro de Bogotá s.a., en las etapas precontractual, contractual y poscontractual de las modalidades de selección de los procesos que le sean asignados, asi como en la revisión y consolidación de información para dar respuesta a requerimientos de entes de control y demás autoridades</t>
  </si>
  <si>
    <t>https://community.secop.gov.co/Public/Tendering/OpportunityDetail/Index?noticeUID=CO1.NTC.1639853&amp;isFromPublicArea=True&amp;isModal=False</t>
  </si>
  <si>
    <t>002 de 2021</t>
  </si>
  <si>
    <t>Prestar sus servicios profesionales y de apoyo a la gestión a la gerencia de contratación de la empresa metro de Bogotá s.a. En las etapas de las diferentes modalidades de selección de los procesos que le sean asignados, así como en la revisión jurídico – contractual de los informes que deben ser presentados por esta gerencia.</t>
  </si>
  <si>
    <t>https://community.secop.gov.co/Public/Tendering/ContractNoticePhases/View?PPI=CO1.PPI.11563984&amp;isFromPublicArea=True&amp;isModal=False</t>
  </si>
  <si>
    <t>003 de 2021</t>
  </si>
  <si>
    <t>Prestación de servicios de apoyo en la administración de la gestión documental requerida en la gerencia de contratación de la empresa metro de Bogotá</t>
  </si>
  <si>
    <t>https://community.secop.gov.co/Public/Tendering/OpportunityDetail/Index?noticeUID=CO1.NTC.1641213&amp;isFromPublicArea=True&amp;isModal=False</t>
  </si>
  <si>
    <t>004 de 2021</t>
  </si>
  <si>
    <t>Prestación de servicios profesionales para brindar apoyo a la gerencia de contratación, en la gestión de soporte del uso de la plataforma secop ii y de la tienda virtual del estado colombiano, así como el seguimiento de la gestión contractual en el secop i, ii, contratación a la vista y las demás que se requieran, de los procesos de contratación que adelante la emb, de acuerdo con las necesidades de las distintas áreas de la empresa.</t>
  </si>
  <si>
    <t>https://community.secop.gov.co/Public/Tendering/OpportunityDetail/Index?noticeUID=CO1.NTC.1641207&amp;isFromPublicArea=True&amp;isModal=False</t>
  </si>
  <si>
    <t>005 de 2021</t>
  </si>
  <si>
    <t>Prestación de servicios profesionales y de apoyo a la Gerencia de Contratación de la Empresa Metro de Bogotá S.A., en los asuntos jurídicos contractuales y en los procesos de selección que le sean asignados</t>
  </si>
  <si>
    <t>https://community.secop.gov.co/Public/Tendering/OpportunityDetail/Index?noticeUID=CO1.NTC.1647122&amp;isFromPublicArea=True&amp;isModal=False</t>
  </si>
  <si>
    <t>006 de 2021</t>
  </si>
  <si>
    <t>Prestación de servicios profesionales jurídicos para apoyar a la Oficina Asesora Jurídica de la Empresa Metro de Bogotá S.A. en las actuaciones administrativas, judiciales y extrajudiciales que se requieran y realizar recomendaciones para la definición de estrategias y lineamientos para la defensa de los intereses de la entidad.</t>
  </si>
  <si>
    <t>https://community.secop.gov.co/Public/Tendering/OpportunityDetail/Index?noticeUID=CO1.NTC.1659192&amp;isFromPublicArea=True&amp;isModal=False</t>
  </si>
  <si>
    <t>007 de 2021</t>
  </si>
  <si>
    <t>prestación de servicios profesionales para apoyar a la Gerencia de Comunicaciones y Ciudadanía en acciones de apoyo al servicio al ciudadano y gestión de PQRSD, con el fin de fortalecer la atención a la ciudadanía de la Empresa Metro de Bogotá.</t>
  </si>
  <si>
    <t>https://community.secop.gov.co/Public/Tendering/OpportunityDetail/Index?noticeUID=CO1.NTC.1660013&amp;isFromPublicArea=True&amp;isModal=False</t>
  </si>
  <si>
    <t>008 de 2021</t>
  </si>
  <si>
    <t>Prestar sus servicios profesionales calificados a la empresa metro de Bogotá s.a., en el acompañamiento jurídico - contractual para el desarrollo de las funciones que se encuentran asignadas a la gerencia de contratación, asi como asesorar en la estructuración y/o actualización de los manuales, procesos, procedimientos y formatos de las diferentes modalidades de selección.</t>
  </si>
  <si>
    <t>https://community.secop.gov.co/Public/Tendering/OpportunityDetail/Index?noticeUID=CO1.NTC.1660297&amp;isFromPublicArea=True&amp;isModal=False</t>
  </si>
  <si>
    <t>009 de 2021</t>
  </si>
  <si>
    <t>Prestar servicios profesionales para apoyar jurídicamente las funciones asignadas a la Gerencia Administrativa y Financiera de la Empresa Metro de Bogotá.</t>
  </si>
  <si>
    <t>https://community.secop.gov.co/Public/Tendering/OpportunityDetail/Index?noticeUID=CO1.NTC.1660920&amp;isFromPublicArea=True&amp;isModal=False</t>
  </si>
  <si>
    <t>010 de 2021</t>
  </si>
  <si>
    <t>Prestación de servicios profesionales para apoyar a la Empresa Metro de Bogotá S.A. en la articulación de las diferentes funciones del orden contractual al interior de la Gerencia de Desarrollo Inmobiliario con el fin de fortalecer la gestión asociada al proceso de adquisición predial e implementación de los planes de manejo social del Proyecto Primera Línea de Metro de Bogotá, para el sistema de servicio público urbano de transporte masivo de pasajeros de Bogotá.</t>
  </si>
  <si>
    <t>https://community.secop.gov.co/Public/Tendering/OpportunityDetail/Index?noticeUID=CO1.NTC.1660375&amp;isFromPublicArea=True&amp;isModal=False</t>
  </si>
  <si>
    <t>011 de 2021</t>
  </si>
  <si>
    <t>Prestar sus servicios profesionales en el apoyo a la Gerencia De Riesgos Y Seguridad en la gestión de riesgos para el cumplimiento de la normatividad en la Empresa Metro De Bogotá S.A.</t>
  </si>
  <si>
    <t>https://community.secop.gov.co/Public/Tendering/OpportunityDetail/Index?noticeUID=CO1.NTC.1665955&amp;isFromPublicArea=True&amp;isModal=False</t>
  </si>
  <si>
    <t>012 de 2021</t>
  </si>
  <si>
    <t>Prestación de servicios profesionales como apoyo a la Gerencia De Riesgos Y Seguridad para asesoría en seguros de la Empresa Metro De Bogotá S.A.</t>
  </si>
  <si>
    <t>https://community.secop.gov.co/Public/Tendering/OpportunityDetail/Index?noticeUID=CO1.NTC.1666062&amp;isFromPublicArea=True&amp;isModal=False</t>
  </si>
  <si>
    <t>013 de 2021</t>
  </si>
  <si>
    <t>Prestación de servicios profesionales para apoyar el proceso de Gestión Disciplinaria de la Gerencia Administrativa y Financiera</t>
  </si>
  <si>
    <t>https://community.secop.gov.co/Public/Tendering/OpportunityDetail/Index?noticeUID=CO1.NTC.1667022&amp;isFromPublicArea=True&amp;isModal=False</t>
  </si>
  <si>
    <t>014 de 2021</t>
  </si>
  <si>
    <t>Prestación de servicios profesionales y de apoyo en la estructuración legal y en los procesos de selección que deba dirigir la gerencia de contratación.</t>
  </si>
  <si>
    <t>https://community.secop.gov.co/Public/Tendering/OpportunityDetail/Index?noticeUID=CO1.NTC.1668101&amp;isFromPublicArea=True&amp;isModal=False</t>
  </si>
  <si>
    <t>015 de 2021</t>
  </si>
  <si>
    <t>Prestación de servicios profesionales para apoyar la Gestión Contractual, incluyendo el apoyo a la Supervisión de Contratos de la Gerencia Administrativa y Financiera”.</t>
  </si>
  <si>
    <t>https://community.secop.gov.co/Public/Tendering/OpportunityDetail/Index?noticeUID=CO1.NTC.1667935&amp;isFromPublicArea=True&amp;isModal=False</t>
  </si>
  <si>
    <t>016 de 2021</t>
  </si>
  <si>
    <t>Prestación de servicios profesionales para apoyar a la Empresa Metro de Bogotá S.A. en el seguimiento a las actividades precontractuales, contractuales y post contractuales requeridas para la implementación de las estrategias de Captura de Valor.</t>
  </si>
  <si>
    <t>https://community.secop.gov.co/Public/Tendering/OpportunityDetail/Index?noticeUID=CO1.NTC.1669659&amp;isFromPublicArea=True&amp;isModal=False</t>
  </si>
  <si>
    <t>017 de 2021</t>
  </si>
  <si>
    <t xml:space="preserve">Prestación de servicios profesionales para brindar apoyo en las actividades asociadas al Programa de Traslado Anticipado de Redes de la Empresa Metro de Bogotá S.A. con la Empresa de Acueducto, Alcantarillado y Aseo de Bogotá </t>
  </si>
  <si>
    <t>https://community.secop.gov.co/Public/Tendering/OpportunityDetail/Index?noticeUID=CO1.NTC.1670370&amp;isFromPublicArea=True&amp;isModal=False</t>
  </si>
  <si>
    <t>018 de 2021</t>
  </si>
  <si>
    <t>Prestación de servicios profesionales para brindar apoyo en las actividades asociadas al Programa de Traslado Anticipado de Redes de la Empresa Metro de Bogotá S.A. con Colombia Telecomunicaciones – Telefónica y con las demás empresas que sean requeridas por el supervisor.</t>
  </si>
  <si>
    <t>https://community.secop.gov.co/Public/Tendering/OpportunityDetail/Index?noticeUID=CO1.NTC.1670514&amp;isFromPublicArea=True&amp;isModal=False</t>
  </si>
  <si>
    <t>019 de 2021</t>
  </si>
  <si>
    <t>Prestar servicios en el apoyo a la Empresa Metro de Bogotá para el desarrollo de las actividades administrativas asociadas a la implementación de los planes de reasentamiento del proyecto primera línea de Metro de Bogotá, para el sistema de servicio público urbano de transporte masivo de pasajeros de Bogotá</t>
  </si>
  <si>
    <t>https://community.secop.gov.co/Public/Tendering/OpportunityDetail/Index?noticeUID=CO1.NTC.1670459&amp;isFromPublicArea=True&amp;isModal=False</t>
  </si>
  <si>
    <t>020 de 2021</t>
  </si>
  <si>
    <t>Prestación de servicios profesionales para apoyar a la Empresa Metro de Bogotá S.A en asesoría y fortalecimiento a las unidades sociales económicas asociadas al Plan de Reasentamiento del proyecto Primera Línea de Metro de Bogotá, para el sistema de servicio público urbano de transporte masivo de pasajeros de Bogotá.</t>
  </si>
  <si>
    <t>https://community.secop.gov.co/Public/Tendering/OpportunityDetail/Index?noticeUID=CO1.NTC.1671748&amp;isFromPublicArea=True&amp;isModal=False</t>
  </si>
  <si>
    <t>021 de 2021</t>
  </si>
  <si>
    <t>Prestar servicios profesionales a la Gerencia Técnica para el seguimiento a los componentes de tránsito y seguridad vial de los proyectos de la empresa y para apoyar la articulación y coordinación de estos con las entidades distritales y regionales.</t>
  </si>
  <si>
    <t>https://community.secop.gov.co/Public/Tendering/OpportunityDetail/Index?noticeUID=CO1.NTC.1673866&amp;isFromPublicArea=True&amp;isModal=False</t>
  </si>
  <si>
    <t>022 de 2021</t>
  </si>
  <si>
    <t>Prestar servicios profesionales y de apoyo a la gestión a la Gerencia de Contratación de la Empresa Metro de Bogotá S.A. en las etapas de las diferentes modalidades de selección de los procesos que le sean asignados, especialmente durante la etapa de liquidaciones y cierres de expedientes que deben ser gestionados por esta gerencia.</t>
  </si>
  <si>
    <t>https://community.secop.gov.co/Public/Tendering/OpportunityDetail/Index?noticeUID=CO1.NTC.1675150&amp;isFromPublicArea=True&amp;isModal=False</t>
  </si>
  <si>
    <t>023 de 2021</t>
  </si>
  <si>
    <t>Prestación de servicios profesionales para apoyar a la Gerencia de Comunicaciones y Ciudadanía en la ejecución de acciones de comunicación digital y en actividades de reportería y redacción de textos comoinsumo para el desarrollo de las actividades de comunicación interna y externa de la Empresa Metro deBogotá.</t>
  </si>
  <si>
    <t>https://community.secop.gov.co/Public/Tendering/OpportunityDetail/Index?noticeUID=CO1.NTC.1673972&amp;isFromPublicArea=True&amp;isModal=False</t>
  </si>
  <si>
    <t>024 de 2021</t>
  </si>
  <si>
    <t>Prestación de servicios profesionales para brindar apoyo en las actividades asociadas al Programa de Traslado Anticipado de Redes de la Empresa Metro de Bogotá S.A. con CODENSA.</t>
  </si>
  <si>
    <t>https://community.secop.gov.co/Public/Tendering/OpportunityDetail/Index?noticeUID=CO1.NTC.1676538&amp;isFromPublicArea=True&amp;isModal=False</t>
  </si>
  <si>
    <t>025 de 2021</t>
  </si>
  <si>
    <t>Prestar los servicios como Conductor para la Empresa Metro de Bogotá S.A.</t>
  </si>
  <si>
    <t>https://community.secop.gov.co/Public/Tendering/OpportunityDetail/Index?noticeUID=CO1.NTC.1677304&amp;isFromPublicArea=True&amp;isModal=False</t>
  </si>
  <si>
    <t>026 de 2021</t>
  </si>
  <si>
    <t>Prestación de servicios de apoyo administrativo a la Gerencia Administrativa y Financiera en las actividades operativas relacionadas con la recepción, distribución y envío de documentos, así como el préstamo, consulta, devolución y reproducción de expedientes, de acuerdo a las directrices, procedimientos e instructivos del proceso de Gestión Documental de la EMB S.A.</t>
  </si>
  <si>
    <t>https://community.secop.gov.co/Public/Tendering/OpportunityDetail/Index?noticeUID=CO1.NTC.1677257&amp;isFromPublicArea=True&amp;isModal=False</t>
  </si>
  <si>
    <t>027 de 2021</t>
  </si>
  <si>
    <t>Prestar los servicios profesionales para apoyar jurídicamente las actividades precontractuales, contractuales y post-contractuales para el cumplimiento de las metas y objetivos del Programa de Traslado Anticipado de Redes de la Empresa Metro de Bogotá S.A.</t>
  </si>
  <si>
    <t>https://community.secop.gov.co/Public/Tendering/OpportunityDetail/Index?noticeUID=CO1.NTC.1682623&amp;isFromPublicArea=True&amp;isModal=False</t>
  </si>
  <si>
    <t>028 de 2021</t>
  </si>
  <si>
    <t xml:space="preserve">Prestación de servicios profesionales para apoyar el proceso operativo de gestión tributaria de la Gerencia Administrativa y Financiera. </t>
  </si>
  <si>
    <t>https://community.secop.gov.co/Public/Tendering/OpportunityDetail/Index?noticeUID=CO1.NTC.1682425&amp;isFromPublicArea=True&amp;isModal=False</t>
  </si>
  <si>
    <t>029 de 2021</t>
  </si>
  <si>
    <t>Prestación de servicios profesionales para apoyar a la empresa Metro de Bogotá S.A. en la revisión de los avalúos comerciales con las indemnizaciones a que haya lugar, de los inmuebles necesarios para el desarrollo del proyecto Primera Línea de Metro de Bogotá, para el Sistema de Servicio Público Urbano de Transporte Masivo de Pasajeros de Bogotá</t>
  </si>
  <si>
    <t>https://community.secop.gov.co/Public/Tendering/OpportunityDetail/Index?noticeUID=CO1.NTC.1683316&amp;isFromPublicArea=True&amp;isModal=False</t>
  </si>
  <si>
    <t>030 de 2021</t>
  </si>
  <si>
    <t>Prestar servicios profesionales para apoyar a la Empresa Meto de Bogotá S.A. para adelantar las diferentes etapas jurídicas dentro del proceso de adquisición predial por enajenación voluntaria o expropiación administrativa de los inmuebles necesarios para el desarrollo del proyecto Primera Línea de Metro de Bogotá, para el sistema de servicio público urbano de transporte masivo de pasajeros de Bogotá.</t>
  </si>
  <si>
    <t>https://community.secop.gov.co/Public/Tendering/OpportunityDetail/Index?noticeUID=CO1.NTC.1684033&amp;isFromPublicArea=True&amp;isModal=False</t>
  </si>
  <si>
    <t>031 de 2021</t>
  </si>
  <si>
    <t xml:space="preserve">Prestación de servicios profesionales jurídicos calificados para la defensa judicial y seguimiuento de los procesos asignados en el alcance del objeto y en que la empresa Metro de Bogotá es parte y/o debe intervenir y que determine el supervisor cono de orden estrategico </t>
  </si>
  <si>
    <t>https://community.secop.gov.co/Public/Tendering/OpportunityDetail/Index?noticeUID=CO1.NTC.1784877&amp;isFromPublicArea=True&amp;isModal=False</t>
  </si>
  <si>
    <t>032 de 2021</t>
  </si>
  <si>
    <t>Prestación de servicios profesionales para apoyar a la Empresa Metro de Bogotá S.A. en las actividades financieras y administrativas asociadas a la adquisición predial y a la implementación del Plan de Reasentamiento del Proyecto Primera Línea del Metro de Bogotá, para el sistema de servicio público urbano de transporte masivo de pasajeros de Bogotá</t>
  </si>
  <si>
    <t>https://community.secop.gov.co/Public/Tendering/OpportunityDetail/Index?noticeUID=CO1.NTC.1683505&amp;isFromPublicArea=True&amp;isModal=False</t>
  </si>
  <si>
    <t>033 de 2021</t>
  </si>
  <si>
    <t>Prestación de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para el sistema de servicio público urbano de transporte masivo de pasajeros de Bogotá.</t>
  </si>
  <si>
    <t>https://community.secop.gov.co/Public/Tendering/OpportunityDetail/Index?noticeUID=CO1.NTC.1683547&amp;isFromPublicArea=True&amp;isModal=False</t>
  </si>
  <si>
    <t xml:space="preserve">034 de 2021 </t>
  </si>
  <si>
    <t xml:space="preserve">Prestación de servicios profesionales como arquitecto para apoyar en la estructuración e implementación de las estrategias de captura de valor, así como en la implementación del Observatorio de Ocupación y Valor del Suelo de la Empresa Metro de Bogotá. </t>
  </si>
  <si>
    <t>https://community.secop.gov.co/Public/Tendering/OpportunityDetail/Index?noticeUID=CO1.NTC.1684125&amp;isFromPublicArea=True&amp;isModal=False</t>
  </si>
  <si>
    <t>035 de 2021</t>
  </si>
  <si>
    <t>https://community.secop.gov.co/Public/Tendering/OpportunityDetail/Index?noticeUID=CO1.NTC.1685116&amp;isFromPublicArea=True&amp;isModal=False</t>
  </si>
  <si>
    <t>036 de 2021</t>
  </si>
  <si>
    <t>Prestación de servicios profesionales como economista para apoyar en la estructuración e implementación de instrumentos de captura de valor, en la elaboración de estudios de mercado relacionados con las oportunidades inmobiliarias de las estaciones y en la implementación del Observatorio de Ocupación y Valor del Suelo de la Empresa Metro de Bogotá.</t>
  </si>
  <si>
    <t>https://community.secop.gov.co/Public/Tendering/OpportunityDetail/Index?noticeUID=CO1.NTC.1695429&amp;isFromPublicArea=True&amp;isModal=False</t>
  </si>
  <si>
    <t>037 de 2021</t>
  </si>
  <si>
    <t>https://community.secop.gov.co/Public/Tendering/OpportunityDetail/Index?noticeUID=CO1.NTC.1702068&amp;isFromPublicArea=True&amp;isModal=False</t>
  </si>
  <si>
    <t>038 de 2021</t>
  </si>
  <si>
    <t>Prestación de servicios profesionales a la Empresa Metro de Bogotá S.A. para apoyar la supervisión, articular y hacer seguimiento técnico de avalúos comerciales y de referencia base de los procesos de adquisición predial por enajenación voluntaria y expropiación administrativa para el desarrollo del proyecto Primera Línea de Metro de Bogotá, para el Sistema de Servicio Público Urbano de Transporte Masivo de Pasajeros de Bogotá.</t>
  </si>
  <si>
    <t>https://community.secop.gov.co/Public/Tendering/ContractNoticePhases/View?PPI=CO1.PPI.11773182&amp;isFromPublicArea=True&amp;isModal=False</t>
  </si>
  <si>
    <t>039 de 2021</t>
  </si>
  <si>
    <t>Prestación de servicios profesionales a la Gerencia Técnica de la Empresa Metro de Bogotá S.A para apoyar el seguimiento y control ambiental de las actividades que se desarrollen en el marco del Proyecto de la Primera Línea del Metro de Bogotá Tramo 1.</t>
  </si>
  <si>
    <t>https://community.secop.gov.co/Public/Tendering/OpportunityDetail/Index?noticeUID=CO1.NTC.1701186&amp;isFromPublicArea=True&amp;isModal=False</t>
  </si>
  <si>
    <t>040 de 2021</t>
  </si>
  <si>
    <t>Prestación de servicios profesionales para apoyar a la Empresa Metro de Bogotá S.A. en el seguimiento de las diferentes actuaciones administrativas y jurídicas asociadas al proceso de adquisición predial, y su articulación con el componente social y técnico para la gestión integral del proyecto Primera Línea de Metro de Bogotá, para el sistema de servicio público urbano de transporte masivo de pasajeros de Bogotá</t>
  </si>
  <si>
    <t>https://community.secop.gov.co/Public/Tendering/OpportunityDetail/Index?noticeUID=CO1.NTC.1701805&amp;isFromPublicArea=True&amp;isModal=False</t>
  </si>
  <si>
    <t>041 de 2021</t>
  </si>
  <si>
    <t>042 de 2021</t>
  </si>
  <si>
    <t>Prestar servicios profesionales para apoyar a la Empresa Metro de Bogotá S.A. para adelantar las diferentes etapas jurídicas dentro del proceso de adquisición predial por enajenación voluntaria o expropiación administrativa de los inmuebles necesarios para el desarrollo del proyecto Primera Línea de Metro de Bogotá, para el sistema de servicio público urbano de transporte masivo de pasajeros de Bogotá</t>
  </si>
  <si>
    <t>https://community.secop.gov.co/Public/Tendering/OpportunityDetail/Index?noticeUID=CO1.NTC.1702095&amp;isFromPublicArea=True&amp;isModal=False</t>
  </si>
  <si>
    <t>043 de 2021</t>
  </si>
  <si>
    <t>Prestar servicios profesionales para apoyar la implementación del Sistema de Gestión Documental para la Empresa Metro de Bogotá – EMB S.A., a cargo de la Gerencia Administrativa y Financiera, mediante la aplicación de controles y mecanismos efectivos de ejecución</t>
  </si>
  <si>
    <t>https://community.secop.gov.co/Public/Tendering/OpportunityDetail/Index?noticeUID=CO1.NTC.1702967&amp;isFromPublicArea=True&amp;isModal=False</t>
  </si>
  <si>
    <t>044 de 2021</t>
  </si>
  <si>
    <t>Prestación de servicios profesionales para apoyar a la Empresa Metro de Bogotá S.A en la implementación del Plan de Reasentamiento del Proyecto Primera Línea del Metro de Bogotá, que involucre a las unidades sociales que requieran acompañamiento para la búsqueda y reposición de vivienda y locales de reposición por la adquisición de predios, para el sistema de servicio público urbano de transporte masivo de pasajeros de Bogotá</t>
  </si>
  <si>
    <t>045 de 2021</t>
  </si>
  <si>
    <t>Prestar los servicios profesionales para apoyar a la Empresa Metro de Bogotá en la elaboración de los documentos requeridos para adelantar los trámites que permitan realizar el desmonte, restauración, traslado e implantación del Bolívar Ecuestre, así como el apoyo en los procesos y contratos que se deriven de su gestión como profesional en restauración, en el marco de la implementación de los planes de manejo social del proyecto primera línea de metro de Bogotá para el sistema de servicio público urbano de transporte masivo de pasajeros de Bogotá.</t>
  </si>
  <si>
    <t>https://community.secop.gov.co/Public/Tendering/OpportunityDetail/Index?noticeUID=CO1.NTC.1733767&amp;isFromPublicArea=True&amp;isModal=true&amp;asPopupView=true</t>
  </si>
  <si>
    <t>046 de 2021</t>
  </si>
  <si>
    <t>Prestar los servicios profesionales para apoyar a la Empresa Metro de Bogotá en la elaboración de los trámites, documentos y concertaciones requeridos para armonizar la PLMB con el sistema de patrimonio nacional y distrital, así como para el apoyo en la implantación del Bolívar Ecuestre, en el marco de la implementación de los planes de manejo social del proyecto primera línea de metro de Bogotá para el sistema de servicio público urbano de transporte masivo de pasajeros de Bogotá.</t>
  </si>
  <si>
    <t>https://community.secop.gov.co/Public/Tendering/OpportunityDetail/Index?noticeUID=CO1.NTC.1734780&amp;isFromPublicArea=True&amp;isModal=true&amp;asPopupView=true</t>
  </si>
  <si>
    <t>047 de 2021</t>
  </si>
  <si>
    <t>Prestar servicios de apoyo a la Empresa Metro de Bogotá S.A en las actividades administrativas y de gestión asociadas al plan de reasentamiento del proyecto Primera Línea de Metro De Bogotá, para el sistema de servicio público urbano de transporte masivo de pasajeros de Bogotá.</t>
  </si>
  <si>
    <t>https://community.secop.gov.co/Public/Tendering/OpportunityDetail/Index?noticeUID=CO1.NTC.1744248&amp;isFromPublicArea=True&amp;isModal=true&amp;asPopupView=true</t>
  </si>
  <si>
    <t>048 de 2021</t>
  </si>
  <si>
    <t>https://community.secop.gov.co/Public/Tendering/OpportunityDetail/Index?noticeUID=CO1.NTC.1744396&amp;isFromPublicArea=True&amp;isModal=true&amp;asPopupView=true</t>
  </si>
  <si>
    <t>049 de 2021</t>
  </si>
  <si>
    <t>Prestación de servicios profesionales para apoyar a la Gerencia Técnica en la supervisión de los contratos o convenios que le sean asignados, así como en las actividades precontractuales de los convenios y contratos que se requieran para la ejecución del Proyecto de la Primera Línea de Metro de Bogotá (PLMB) – tramo 1.</t>
  </si>
  <si>
    <t>https://community.secop.gov.co/Public/Tendering/OpportunityDetail/Index?noticeUID=CO1.NTC.1744260&amp;isFromPublicArea=True&amp;isModal=False</t>
  </si>
  <si>
    <t>050 de 2021</t>
  </si>
  <si>
    <t>Prestar servicios de apoyo a la Empresa Metro de Bogotá S.A. para adelantar ante las Oficinas de Registro e Instrumentos Públicos y ante la Superintendencia de Notariado y Registro, y demás actividades administrativas y tramites inherentes al proceso de adquisición predial por enajenación voluntaria, expropiación administrativa y judicial en los asuntos asociados al proyecto primera línea del Metro de Bogotá, para el sistema de servicio público
urbano de transporte masivo de pasajeros de Bogotá.</t>
  </si>
  <si>
    <t>https://community.secop.gov.co/Public/Tendering/OpportunityDetail/Index?noticeUID=CO1.NTC.1744100&amp;isFromPublicArea=True&amp;isModal=False</t>
  </si>
  <si>
    <t>051 de 2021</t>
  </si>
  <si>
    <t>https://community.secop.gov.co/Public/Tendering/OpportunityDetail/Index?noticeUID=CO1.NTC.1744629&amp;isFromPublicArea=True&amp;isModal=true&amp;asPopupView=true</t>
  </si>
  <si>
    <t>052 de 2021</t>
  </si>
  <si>
    <t>Prestación de servicios profesionales para apoyar a la Empresa Metro de Bogotá S.A en la gestión social requerida para la implementación del Plan de Reasentamiento del proyecto Primera Línea de Metro de Bogotá, para el Sistema de Servicio Público Urbano de Transporte Masivo de Pasajeros de Bogotá.</t>
  </si>
  <si>
    <t>https://community.secop.gov.co/Public/Tendering/OpportunityDetail/Index?noticeUID=CO1.NTC.1744065&amp;isFromPublicArea=True&amp;isModal=true&amp;asPopupView=true</t>
  </si>
  <si>
    <t>053 de 2021</t>
  </si>
  <si>
    <t>https://community.secop.gov.co/Public/Tendering/OpportunityDetail/Index?noticeUID=CO1.NTC.1743999&amp;isFromPublicArea=True&amp;isModal=true&amp;asPopupView=true</t>
  </si>
  <si>
    <t>054 de 2021</t>
  </si>
  <si>
    <t>Prestación de servicios profesionales para apoyar a la Empresa Metro de Bogotá S.A en la gestión social requerida para la implementación del Plan de Reasentamiento del proyecto Primera Línea de Metro de Bogotá, para el Sistema de Servicio Público Urbano de Transporte Masivo de Pasajeros de Bogotá</t>
  </si>
  <si>
    <t>https://community.secop.gov.co/Public/Tendering/OpportunityDetail/Index?noticeUID=CO1.NTC.1744171&amp;isFromPublicArea=True&amp;isModal=true&amp;asPopupView=true</t>
  </si>
  <si>
    <t>055 de 2021</t>
  </si>
  <si>
    <t>Prestación de servicios de apoyo a la Empresa Metro de Bogotá en la gestión documental y trámites derivados del proceso de adquisición predial asociada a la implementación del Plan de Reasentamiento del proyecto Primera Línea de Metro de Bogotá, para el sistema de Servicio Público Urbano de Transporte Masivo de Pasajeros de Bogotá.</t>
  </si>
  <si>
    <t>https://community.secop.gov.co/Public/Tendering/OpportunityDetail/Index?noticeUID=CO1.NTC.1744261&amp;isFromPublicArea=True&amp;isModal=False</t>
  </si>
  <si>
    <t>056 de 2021</t>
  </si>
  <si>
    <t>https://community.secop.gov.co/Public/Tendering/OpportunityDetail/Index?noticeUID=CO1.NTC.1744100&amp;isFromPublicArea=True&amp;isModal=true&amp;asPopupView=true</t>
  </si>
  <si>
    <t>057 de 2021</t>
  </si>
  <si>
    <t>https://community.secop.gov.co/Public/Tendering/OpportunityDetail/Index?noticeUID=CO1.NTC.1744535&amp;isFromPublicArea=True&amp;isModal=true&amp;asPopupView=true</t>
  </si>
  <si>
    <t>058 de 2021</t>
  </si>
  <si>
    <t>http://community.secop.gov.co/Public/Tendering/OpportunityDetail/Index?noticeUID=CO1.NTC.1744098&amp;isFromPublicArea=True&amp;isModal=true&amp;asPopupView=true</t>
  </si>
  <si>
    <t>059 de 2021</t>
  </si>
  <si>
    <t>https://community.secop.gov.co/Public/Tendering/OpportunityDetail/Index?noticeUID=CO1.NTC.1743976&amp;isFromPublicArea=True&amp;isModal=true&amp;asPopupView=true</t>
  </si>
  <si>
    <t>060 de 2021</t>
  </si>
  <si>
    <t>Prestación de servicios profesionales para apoyar a la Empresa Metro de Bogotá S.A. en la articulación con las partes interesadas para la implementación del plan de manejo social y el cumplimiento de salvaguardas sociales ante la Banca Multilateral del proyecto primera línea de metro de Bogotá, para el sistema de servicio público urbano de transporte masivo de pasajeros de Bogotá.</t>
  </si>
  <si>
    <t>https://community.secop.gov.co/Public/Tendering/OpportunityDetail/Index?noticeUID=CO1.NTC.1744630&amp;isFromPublicArea=True&amp;isModal=true&amp;asPopupView=true</t>
  </si>
  <si>
    <t xml:space="preserve">061 de 2021 </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</si>
  <si>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para el Sistema de Servicio Público Urbano de Transporte Masivo de Pasajeros de Bogotá.</t>
  </si>
  <si>
    <t>https://community.secop.gov.co/Public/Tendering/OpportunityDetail/Index?noticeUID=CO1.NTC.1744943&amp;isFromPublicArea=True&amp;isModal=true&amp;asPopupView=true</t>
  </si>
  <si>
    <t>062 de 2021</t>
  </si>
  <si>
    <t>Prestación de servicios profesionales a la Empresa Metro de Bogotá S.A., para apoyar la supervisión, articular el proceso de indemnizaciones y reconocimientos económicos a que haya lugar dentro de la adquisición predial del proyecto Primera Línea del Metro de Bogotá para el Sistema de Servicio Público Urbano de transporte masivo de pasajeros de Bogotá.</t>
  </si>
  <si>
    <t>https://community.secop.gov.co/Public/Tendering/OpportunityDetail/Index?noticeUID=CO1.NTC.1745042&amp;isFromPublicArea=True&amp;isModal=true&amp;asPopupView=true</t>
  </si>
  <si>
    <t>063 de 2021</t>
  </si>
  <si>
    <t>https://community.secop.gov.co/Public/Tendering/OpportunityDetail/Index?noticeUID=CO1.NTC.1744241&amp;isFromPublicArea=True&amp;isModal=true&amp;asPopupView=true</t>
  </si>
  <si>
    <t>064 de 2021</t>
  </si>
  <si>
    <t>Prestar servicios profesionales para apoyar a la Oficina Asesora de Planeación Institucional en la consolidación, seguimiento, monitoreo y reportes de los proyectos de inversión, planes institucionales e indicadores de gestión de la EMB y demás actividades asociadas al cumplimiento de los objetivos del área.</t>
  </si>
  <si>
    <t>https://community.secop.gov.co/Public/Tendering/OpportunityDetail/Index?noticeUID=CO1.NTC.1745779&amp;isFromPublicArea=True&amp;isModal=False</t>
  </si>
  <si>
    <t>065 de 2021</t>
  </si>
  <si>
    <t>Prestación de servicios profesionales para apoyar a la Gerencia Técnica en la atención de peticiones, quejas, reclamos, solicitudes y requerimientos (PQRSD) interpuestos por los órganos de control, ciudadanía y entidades externas, entre otros, así como realizar seguimiento y control de los mismos</t>
  </si>
  <si>
    <t>https://community.secop.gov.co/Public/Tendering/OpportunityDetail/Index?noticeUID=CO1.NTC.1745246&amp;isFromPublicArea=True&amp;isModal=true&amp;asPopupView=true</t>
  </si>
  <si>
    <t>066 de 2021</t>
  </si>
  <si>
    <t>https://community.secop.gov.co/Public/Tendering/OpportunityDetail/Index?noticeUID=CO1.NTC.1745780&amp;isFromPublicArea=True&amp;isModal=true&amp;asPopupView=true</t>
  </si>
  <si>
    <t>067 de 2021</t>
  </si>
  <si>
    <t>https://community.secop.gov.co/Public/Tendering/OpportunityDetail/Index?noticeUID=CO1.NTC.1745735&amp;isFromPublicArea=True&amp;isModal=true&amp;asPopupView=true</t>
  </si>
  <si>
    <t>068 de 2021</t>
  </si>
  <si>
    <t>Prestación de servicios profesionales para apoyar a la empresa Metro de Bogotá S.A. en la revisión de los avalúos comerciales con las indemnizaciones a que haya lugar, de los inmuebles necesarios para el desarrollo del proyecto Primera Línea de Metro de Bogotá, para el Sistema de Servicio Público Urbano de Transporte Masivo de Pasajeros de Bogotá.</t>
  </si>
  <si>
    <t>https://community.secop.gov.co/Public/Tendering/OpportunityDetail/Index?noticeUID=CO1.NTC.1746160&amp;isFromPublicArea=True&amp;isModal=False</t>
  </si>
  <si>
    <t>069 de 2021</t>
  </si>
  <si>
    <t>Prestación de servicios profesionales a la Empresa Metro de Bogotá S.A. para apoyar la supervisión, articular actuaciones de orden administrativo relacionadas con el manejo de la gestión documental, correspondencia externa e interna, solicitud y trámites de documentos específicamente en los relacionado con la gestión predial para la ejecución del proyecto Primera Línea de Metro de Bogotá, para el sistema de servicio público urbanos de transporte masivo de pasajeros de Bogotá.</t>
  </si>
  <si>
    <t>https://community.secop.gov.co/Public/Tendering/OpportunityDetail/Index?noticeUID=CO1.NTC.1746191&amp;isFromPublicArea=True&amp;isModal=False</t>
  </si>
  <si>
    <t>070 de 2021</t>
  </si>
  <si>
    <t>Prestación de servicios profesionales para asesorar el componente jurídico-contractual y apoyar el seguimiento de los contratos a cargo de la Gerencia Técnica en todas sus etapas.</t>
  </si>
  <si>
    <t>https://community.secop.gov.co/Public/Tendering/OpportunityDetail/Index?noticeUID=CO1.NTC.1745877&amp;isFromPublicArea=True&amp;isModal=False</t>
  </si>
  <si>
    <t>071 de 2021</t>
  </si>
  <si>
    <t>https://community.secop.gov.co/Public/Tendering/OpportunityDetail/Index?noticeUID=CO1.NTC.1749721&amp;isFromPublicArea=True&amp;isModal=true&amp;asPopupView=true</t>
  </si>
  <si>
    <t>072 de 2021</t>
  </si>
  <si>
    <t>Prestación de servicios profesionales para apoyar a la Empresa Metro de Bogotá S.A. en las actividades financieras y administrativas asociadas a la adquisición predial y a la implementación del Plan de Reasentamiento del Proyecto Primera Línea del Metro de Bogotá, para el sistema de servicio público urbano de transporte masivo de pasajeros de Bogotá.</t>
  </si>
  <si>
    <t>https://community.secop.gov.co/Public/Tendering/OpportunityDetail/Index?noticeUID=CO1.NTC.1753199&amp;isFromPublicArea=True&amp;isModal=False</t>
  </si>
  <si>
    <t>073 de 2021</t>
  </si>
  <si>
    <t>https://community.secop.gov.co/Public/Tendering/OpportunityDetail/Index?noticeUID=CO1.NTC.1748662&amp;isFromPublicArea=True&amp;isModal=true&amp;asPopupView=true</t>
  </si>
  <si>
    <t>074 de 2021</t>
  </si>
  <si>
    <t>Prestar servicios profesionales para apoyar a la Empresa Metro de Bogotá S.A. para adelantar las diferentes etapas jurídicas dentro del proceso de adquisición predial por enajenación voluntaria o expropiación administrativa de los inmuebles necesarios para el desarrollo del proyecto Primera Línea de Metro de Bogotá, para el sistema de servicio público urbano de transporte masivo de pasajeros de Bogotá.</t>
  </si>
  <si>
    <t>075 de 2021</t>
  </si>
  <si>
    <t>Prestación de servicios profesionales para apoyar a la Empresa Metro de Bogotá S.A en la supervisión, realizar la articulación de los planes de gestión social a través de los procedimientos y acciones necesarias para el acompañamiento en la búsqueda de inmuebles de reposición para las unidades sociales afectadas por la adquisición de predios necesarios para el proyecto Primera Línea de Metro de Bogotá, para el sistema de servicio público urbano de transporte masivo de pasajeros de Bogotá</t>
  </si>
  <si>
    <t>https://community.secop.gov.co/Public/Tendering/OpportunityDetail/Index?noticeUID=CO1.NTC.1749609&amp;isFromPublicArea=True&amp;isModal=true&amp;asPopupView=true</t>
  </si>
  <si>
    <t>076 de 2021</t>
  </si>
  <si>
    <t>Prestación de servicios profesionales para apoyar a la Empresa Metro de Bogotá en la estructuración técnica de los procesos de contratación adelantados al interior de la Gerencia de Desarrollo Inmobiliario, así como realizar el apoyo a la supervisión de los convenios y/o contratos asignados, para el sistema de servicio público urbano de transporte masivo de pasajeros de Bogotá.</t>
  </si>
  <si>
    <t>https://community.secop.gov.co/Public/Tendering/OpportunityDetail/Index?noticeUID=CO1.NTC.1751546&amp;isFromPublicArea=True&amp;isModal=true&amp;asPopupView=true</t>
  </si>
  <si>
    <t>077 de 2021</t>
  </si>
  <si>
    <t>https://community.secop.gov.co/Public/Tendering/OpportunityDetail/Index?noticeUID=CO1.NTC.1753012&amp;isFromPublicArea=True&amp;isModal=true&amp;asPopupView=true</t>
  </si>
  <si>
    <t>078 de 2021</t>
  </si>
  <si>
    <t>https://community.secop.gov.co/Public/Tendering/OpportunityDetail/Index?noticeUID=CO1.NTC.1753347&amp;isFromPublicArea=True&amp;isModal=False</t>
  </si>
  <si>
    <t>079 de 2021</t>
  </si>
  <si>
    <t>Prestación de servicios profesionales para apoyar a la Gerencia de Comunicaciones y Ciudadanía en el diseño y diagramación de piezas de comunicación como insumo para el desarrollo de las acciones de comunicación interna y externa de la Empresa Metro de Bogotá S.A.</t>
  </si>
  <si>
    <t>https://community.secop.gov.co/Public/Tendering/OpportunityDetail/Index?noticeUID=CO1.NTC.1759818&amp;isFromPublicArea=True&amp;isModal=False</t>
  </si>
  <si>
    <t>080 de 2021</t>
  </si>
  <si>
    <t>https://community.secop.gov.co/Public/Tendering/OpportunityDetail/Index?noticeUID=CO1.NTC.1761332&amp;isFromPublicArea=True&amp;isModal=False</t>
  </si>
  <si>
    <t>081 de 2021</t>
  </si>
  <si>
    <t>https://community.secop.gov.co/Public/Tendering/OpportunityDetail/Index?noticeUID=CO1.NTC.1766729&amp;isFromPublicArea=True&amp;isModal=False</t>
  </si>
  <si>
    <t>082 de 2021</t>
  </si>
  <si>
    <t>Prestación de servicios profesionales a la Empresa Metro de Bogotá S.A. para apoyar la supervisión, hacer seguimiento y realizar informes, referentes a la gestión social y el reasentamiento de la población, en el desarrollo del proceso de adquisición predial por enajenación voluntaria y/o expropiación administrativa asociadas al proyecto Primera Línea del Metro de Bogotá, para el sistema de servicio público urbano de transporte masivo de pasajeros de Bogotá.</t>
  </si>
  <si>
    <t>https://community.secop.gov.co/Public/Tendering/OpportunityDetail/Index?noticeUID=CO1.NTC.1766989&amp;isFromPublicArea=True&amp;isModal=False</t>
  </si>
  <si>
    <t>083 de 2021</t>
  </si>
  <si>
    <t>Prestación de servicios profesionales para apoyar a la Empresa Metro de Bogotá S.A. en el seguimiento técnicoen el marco del proceso de adquisición predial del proyectoPrimera Línea de Metro de Bogotá, para el sistemade servicio público urbanos de transporte masivo de pasajeros de Bogotá</t>
  </si>
  <si>
    <t>https://community.secop.gov.co/Public/Tendering/OpportunityDetail/Index?noticeUID=CO1.NTC.1767656&amp;isFromPublicArea=True&amp;isModal=False</t>
  </si>
  <si>
    <t>084 de 2021</t>
  </si>
  <si>
    <t>https://community.secop.gov.co/Public/Tendering/OpportunityDetail/Index?noticeUID=CO1.NTC.1767333&amp;isFromPublicArea=True&amp;isModal=False</t>
  </si>
  <si>
    <t>085 de 2021</t>
  </si>
  <si>
    <t>https://community.secop.gov.co/Public/Tendering/OpportunityDetail/Index?noticeUID=CO1.NTC.1767343&amp;isFromPublicArea=True&amp;isModal=False</t>
  </si>
  <si>
    <t>086 de 2021</t>
  </si>
  <si>
    <t>Prestación de servicios profesionales para apoyar a la Gerencia de Desarrollo Inmobiliario en las actividades de seguimiento, planeación y control de los procesos cuantitativos derivados de la gestión predial y el plan de reasentamiento del Proyecto Primera Línea de Metro de Bogotá, para el sistema de servicio público urbano de transporte masivo de pasajeros de Bogotá.</t>
  </si>
  <si>
    <t>https://community.secop.gov.co/Public/Tendering/OpportunityDetail/Index?noticeUID=CO1.NTC.1772110&amp;isFromPublicArea=True&amp;isModal=False</t>
  </si>
  <si>
    <t>087 de 2021</t>
  </si>
  <si>
    <t>Contratación de servicios profesionales para apoyar a la Oficina de Control Interno de la Empresa Metro de Bogotá S.A. A., en las auditorías, seguimientos, evaluaciones o acompañamientos a los procesos del sistema de gestión de esta según el plan anual de auditorías vigente, los roles y funciones de la dependencia.</t>
  </si>
  <si>
    <t>https://community.secop.gov.co/Public/Tendering/OpportunityDetail/Index?noticeUID=CO1.NTC.1774564&amp;isFromPublicArea=True&amp;isModal=False</t>
  </si>
  <si>
    <t>088 de 2021</t>
  </si>
  <si>
    <t>Prestar servicios profesionales para apoyar a la Gerencia General de la Empresa Metro de Bogotá S. A. en el seguimiento y control técnico, administrativo y financiero de los proyectos misionales de la Empresa, que sirva para la toma de decisiones del Gerente.</t>
  </si>
  <si>
    <t>https://community.secop.gov.co/Public/Tendering/OpportunityDetail/Index?noticeUID=CO1.NTC.1777220&amp;isFromPublicArea=True&amp;isModal=False</t>
  </si>
  <si>
    <t>089 de 2021</t>
  </si>
  <si>
    <t>Apoyar jurídicamente las funciones asignadas a la Gerencia General de la Empresa Metro de Bogotá, así como acompañar en la verificación y  control de legalidad de los documentos para la toma de decisiones de la Gerencia</t>
  </si>
  <si>
    <t>https://community.secop.gov.co/Public/Tendering/OpportunityDetail/Index?noticeUID=CO1.NTC.1779455&amp;isFromPublicArea=True&amp;isModal=False</t>
  </si>
  <si>
    <t>090 de 2021</t>
  </si>
  <si>
    <t>https://community.secop.gov.co/Public/Tendering/OpportunityDetail/Index?noticeUID=CO1.NTC.1780859&amp;isFromPublicArea=True&amp;isModal=False</t>
  </si>
  <si>
    <t>091 de 2021</t>
  </si>
  <si>
    <t>https://community.secop.gov.co/Public/Tendering/OpportunityDetail/Index?noticeUID=CO1.NTC.1784161&amp;isFromPublicArea=True&amp;isModal=False</t>
  </si>
  <si>
    <t>092 de 2021</t>
  </si>
  <si>
    <t>Prestación de servicios profesionales a la Gerencia Técnica de la Empresa Metro de Bogotá S.A., en la gestión de las actividades asociadas al componente geotécnico del proyecto Primera Línea del Metro de Bogotá - Tramo 1”</t>
  </si>
  <si>
    <t>https://community.secop.gov.co/Public/Tendering/OpportunityDetail/Index?noticeUID=CO1.NTC.1783923&amp;isFromPublicArea=True&amp;isModal=False</t>
  </si>
  <si>
    <t>093 de 2021</t>
  </si>
  <si>
    <t>https://community.secop.gov.co/Public/Tendering/OpportunityDetail/Index?noticeUID=CO1.NTC.1784492&amp;isFromPublicArea=True&amp;isModal=False</t>
  </si>
  <si>
    <t>094 de 2021</t>
  </si>
  <si>
    <t>Prestar servicios profesionales para apoyar a la Oficina Asesora de Planeación Institucional en la implementación, mantenimiento y mejoramiento del Sistema de Control Interno (MECI) y su marco de referencia Modelo Integrado de Planeación y Gestión - MIPG -.</t>
  </si>
  <si>
    <t>https://community.secop.gov.co/Public/Tendering/OpportunityDetail/Index?noticeUID=CO1.NTC.1802172&amp;isFromPublicArea=True&amp;isModal=False</t>
  </si>
  <si>
    <t>095 de 2021</t>
  </si>
  <si>
    <t xml:space="preserve">Elaborar los avalúos comerciales, avalúos de referencia y las actualizaciones de cabida y linderos que indique la Empresa Metro de Bogotá y se requieran para las obras de infraestructura del proyecto Primera Línea del Metro de Bogotá para el sistema de servicio público urbano de transporte masivo de pasajeros de Bogotá. </t>
  </si>
  <si>
    <t>https://community.secop.gov.co/Public/Tendering/OpportunityDetail/Index?noticeUID=CO1.NTC.1802504&amp;isFromPublicArea=True&amp;isModal=False</t>
  </si>
  <si>
    <t>096 de 2021</t>
  </si>
  <si>
    <t>Contratar el servicio de arrendamiento, traslado, instalación, configuración, puesta en marcha y administración de equipos de cómputo y periféricos para el uso de la EMB S.A., así como la adquisición de los accesorios y elementos que se requieran para su operación y funcionamiento</t>
  </si>
  <si>
    <t>https://community.secop.gov.co/Public/Tendering/OpportunityDetail/Index?noticeUID=CO1.NTC.1801979&amp;isFromPublicArea=True&amp;isModal=False</t>
  </si>
  <si>
    <t>097 de 2021</t>
  </si>
  <si>
    <t>Prestación de servicios profesionales para apoyar a la Gerencia de Comunicaciones y Ciudadanía en acciones de articulación integral de servicio al ciudadano y gestión de PQRSD con los actores del proyecto Primera Línea del  Metro de Bogotá, con el fin de fortalecer la atención al ciudadano de la Empresa Metro de Bogotá.</t>
  </si>
  <si>
    <t>098 de 2021</t>
  </si>
  <si>
    <t>Prestación de servicios profesionales a la Gerencia Técnica de la Empresa Metro de Bogotá S.A., en la gestión de las actividades asociadas al componente estructural del proyecto Primera Línea del Metro de Bogotá - Tramo 1</t>
  </si>
  <si>
    <t>https://community.secop.gov.co/Public/Tendering/ContractNoticePhases/View?PPI=CO1.PPI.12203048&amp;isFromPublicArea=True&amp;isModal=False</t>
  </si>
  <si>
    <t>099 de 2021</t>
  </si>
  <si>
    <t>https://community.secop.gov.co/Public/Tendering/ContractNoticePhases/View?PPI=CO1.PPI.11968199&amp;isFromPublicArea=True&amp;isModal=False</t>
  </si>
  <si>
    <t>100 de 2021</t>
  </si>
  <si>
    <t>Prestar servicios profesionales para apoyar la gestión de la Oficina Asesora de Planeación Institucional en la estructuración, gestión, mantenimiento y socialización de los procesos de la EMB, a través de la administración de las herramientas dispuestas por la entidad para el control de la documentación del Sistema Integrado de Gestión - SIG - y su marco de referencia Modelo Integrado de Planeación y Gestión - MIPG</t>
  </si>
  <si>
    <t>https://community.secop.gov.co/Public/Tendering/OpportunityDetail/Index?noticeUID=CO1.NTC.1816672&amp;isFromPublicArea=True&amp;isModal=False</t>
  </si>
  <si>
    <t>101 de2021</t>
  </si>
  <si>
    <t>Prestar servicios de apoyo a la gestión para la planeación, ejecución y seguimiento de la plataforma de Mesa de Ayuda de la Empresa Metro de Bogotá S.A., así como en las demás actividades que correspondan al área de TI</t>
  </si>
  <si>
    <t>https://community.secop.gov.co/Public/Tendering/OpportunityDetail/Index?noticeUID=CO1.NTC.1819675&amp;isFromPublicArea=True&amp;isModal=False</t>
  </si>
  <si>
    <t>102 de 2021</t>
  </si>
  <si>
    <t>Presentar servicios profesionales para adelantar las actividades asociadas a la implementación, mantenimiento y mejoramiento de la Dimensión 6 "Gestión del Conocimiento y la Innovación" del MIPG, así como apoyar metodológicamente la revisión y articulación de los procesos en el marco de este modelo y los Sistema de Gestión.</t>
  </si>
  <si>
    <t>https://community.secop.gov.co/Public/Tendering/OpportunityDetail/Index?noticeUID=CO1.NTC.1819027&amp;isFromPublicArea=True&amp;isModal=False</t>
  </si>
  <si>
    <t>103 de 2021</t>
  </si>
  <si>
    <t xml:space="preserve">Prestación de servicios profesionales para apoyar a la Gerencia de Comunicaciones y Ciudadania en la generación de contenidos en diferentes formatos y corrección de estilo </t>
  </si>
  <si>
    <t>https://community.secop.gov.co/Public/Tendering/OpportunityDetail/Index?noticeUID=CO1.NTC.1828089&amp;isFromPublicArea=True&amp;isModal=False</t>
  </si>
  <si>
    <t>104 de 2021</t>
  </si>
  <si>
    <t xml:space="preserve">Prestar servicios profesionales para apoyar a la gerencia técnica en las áreas de geotécnia e infraestructura en la fase precontractual y en el seguimiento a la ejecución contractual del proyecto de expansión de la PLMB-T1 en su etapa de factibilidad. </t>
  </si>
  <si>
    <t>https://community.secop.gov.co/Public/Tendering/OpportunityDetail/Index?noticeUID=CO1.NTC.1828817&amp;isFromPublicArea=True&amp;isModal=False</t>
  </si>
  <si>
    <t>105 de 2021</t>
  </si>
  <si>
    <t>Prestación de servicios profesionales para apoyar las actividades asociadas al componente de Seguridad y Salud en el Trabajo (SST) que adelanta la Gerencia Técnica para el desarrollo del proyecto de la Primera Línea de Metro de Bogotá – PLMB Tramo 1.</t>
  </si>
  <si>
    <t>https://community.secop.gov.co/Public/Tendering/OpportunityDetail/Index?noticeUID=CO1.NTC.1830324&amp;isFromPublicArea=True&amp;isModal=False</t>
  </si>
  <si>
    <t>106 de 2021</t>
  </si>
  <si>
    <t>Prestar servicios profesionales para apoyar todas las acciones ante las autoridades Distritales y Nacionales encaminadas a la obtención y disposición del suelo afecto al uso público y con destino al espacio público requerido en el marco de la ejecución de la primera línea del proyecto metro de Bogotá D.C, en el tramo comprendido entre el Patio Taller y la estación No 9 (NQS) del proyecto.</t>
  </si>
  <si>
    <t>https://community.secop.gov.co/Public/Tendering/OpportunityDetail/Index?noticeUID=CO1.NTC.1849127&amp;isFromPublicArea=True&amp;isModal=False</t>
  </si>
  <si>
    <t>107 de 2021</t>
  </si>
  <si>
    <t>Prestar servicios profesionales jurídicos para apoyar todas las acciones administrativas y de ser necesario judiciales, ante las autoridades distritales y nacionales competentes encaminadas a la obtención y disposición del suelo afecto al uso público y con destino al espacio público requerido en el marco de la ejecución de la Primera Línea Del Proyecto Metro De Bogotá D.C., en el tramo comprendido entre el patio taller y la estación no 9 (NQS) del proyecto.</t>
  </si>
  <si>
    <t>https://community.secop.gov.co/Public/Tendering/OpportunityDetail/Index?noticeUID=CO1.NTC.1854834&amp;isFromPublicArea=True&amp;isModal=False</t>
  </si>
  <si>
    <t>108 de 2021</t>
  </si>
  <si>
    <t>Renovar el servicio de soporte y mantenimiento del licenciamiento de software de planificación de transporte EMME de la Empresa Metro de Bogotá</t>
  </si>
  <si>
    <t>https://community.secop.gov.co/Public/Tendering/OpportunityDetail/Index?noticeUID=CO1.NTC.1864811&amp;isFromPublicArea=True&amp;isModal=False</t>
  </si>
  <si>
    <t>109 de 2021</t>
  </si>
  <si>
    <t>Prestación de servicios profesionales a la Empresa Metro de Bogotá S.A. en los aspectos contractuales y administrativos de los asuntos a cargo de la dependencia y brindar soporte en la supervisión de los contratos del área para la ejecución del proyecto Primera Línea de Metro de Bogotá, para el sistema de servicio público urbano de transporte masivo de pasajeros de Bogotá</t>
  </si>
  <si>
    <t>https://community.secop.gov.co/Public/Tendering/OpportunityDetail/Index?noticeUID=CO1.NTC.1868005&amp;isFromPublicArea=True&amp;isModal=False</t>
  </si>
  <si>
    <t>110 de 2021</t>
  </si>
  <si>
    <t>Prestación de servicios profesionales para apoyar a la Empresa Metro de Bogotá S.A. en el seguimiento de las actividades precontractuales, contractuales y  administrativas asociadas al plan de reasentamiento del proyecto Primera Línea del Metro de Bogotá, para el sistema de servicio público urbano de transporte masivo de  pasajeros de Bogotá</t>
  </si>
  <si>
    <t>https://community.secop.gov.co/Public/Tendering/OpportunityDetail/Index?noticeUID=CO1.NTC.1868671&amp;isFromPublicArea=True&amp;isModal=False</t>
  </si>
  <si>
    <t>111 de 2021</t>
  </si>
  <si>
    <t>Prestar servicios profesionales a la Empresa Metro de Bogotá S.A. para analizar, revisar, hacer seguimiento y control a las actuaciones administrativas del orden jurídico en desarrollo de los procesos de adquisición predial por enajenación voluntaria o expropiación administrativa, respecto del Proyecto Primera Línea del Metro de Bogotá en el marco de los contratos con empréstito con la Banca Multilateral</t>
  </si>
  <si>
    <t>https://community.secop.gov.co/Public/Tendering/OpportunityDetail/Index?noticeUID=CO1.NTC.1869652&amp;isFromPublicArea=True&amp;isModal=False</t>
  </si>
  <si>
    <t>112 de 2021</t>
  </si>
  <si>
    <t>Prestar servicios profesionales para apoyar técnicamente la planeación de obras civiles de los proyectos de expansión de la PLMB t1</t>
  </si>
  <si>
    <t>https://community.secop.gov.co/Public/Tendering/OpportunityDetail/Index?noticeUID=CO1.NTC.1876459&amp;isFromPublicArea=True&amp;isModal=False</t>
  </si>
  <si>
    <t>113 de 2021</t>
  </si>
  <si>
    <t>Prestar servicios profesionales especializados técnicos para apoyar todas las acciones ante las autoridades Distritales y Nacionales competentes encaminadas a la obtención y disposición del suelo afecto al espacio público y con destino al espacio público requerido en el marco de la ejecución de la primera línea del proyecto Metro de Bogotá D.C, en el tramo comprendido entre la estación No. 10 (Nariño) hasta la cola de retorno del primer tramo del proyecto (Autopista Norte con Calle 82).</t>
  </si>
  <si>
    <t>https://community.secop.gov.co/Public/Tendering/OpportunityDetail/Index?noticeUID=CO1.NTC.1876768&amp;isFromPublicArea=True&amp;isModal=False</t>
  </si>
  <si>
    <t>114 de 2021</t>
  </si>
  <si>
    <t>Prestación de servicios profesionales para apoyar en la coordinación, impulso y seguimiento a las acciones requeridas para la implementación del observatorio de ocupación y valor del suelo con el fin de soportar la toma de decisiones encaminada a la captura de valor, en el marco del plan de manejo ambiental y social de la Primera Línea del Metro de Bogotá para el sistema de servicio público urbano de transporte masivo de pasajeros de Bogotá.</t>
  </si>
  <si>
    <t>https://community.secop.gov.co/Public/Tendering/OpportunityDetail/Index?noticeUID=CO1.NTC.1876830&amp;isFromPublicArea=True&amp;isModal=False</t>
  </si>
  <si>
    <t>115 de 2021</t>
  </si>
  <si>
    <t>Prestar servicios profesionales especializados jurídicos para apoyar todas las acciones administrativas y de ser necesario judiciales, ante las autoridades Distritales y Nacionales competentes encaminadas a la obtención y disposición del suelo afecto al uso público y con destino al espacio público requerido en el marco de la ejecución de la primera línea del proyecto Metro de Bogotá D.C., en el tramo que abarca desde la estación No. 10 (Nariño) hasta la cola de retorno del primer tramo del proyecto (Autopista Norte con calle 82).</t>
  </si>
  <si>
    <t>https://community.secop.gov.co/Public/Tendering/OpportunityDetail/Index?noticeUID=CO1.NTC.1876821&amp;isFromPublicArea=True&amp;isModal=False</t>
  </si>
  <si>
    <t>116 de 2021</t>
  </si>
  <si>
    <t>El arrendador se compromete para con el arrendatario a entregar a título de arrendamiento “Los Inmuebles” dotados para el funcionamiento de la sede administrativa y el desarrollo de la gestión social, predial y de reasentamiento en el marco del Proyecto Primera Línea del Metro de Bogotá PLMB – TRAMO 1, de la Empresa Metro de Bogotá S.A.</t>
  </si>
  <si>
    <t>https://community.secop.gov.co/Public/Tendering/OpportunityDetail/Index?noticeUID=CO1.NTC.1881305&amp;isFromPublicArea=True&amp;isModal=False</t>
  </si>
  <si>
    <t>117 de 2021</t>
  </si>
  <si>
    <t>Prestar servicios profesionales apoyando a la Gerencia Administrativa y Financiera en el seguimiento financiero del presupuesto asignado a la Empresa Metro de Bogotá S. A., así como en la estructuración, seguimiento y revisión de las cajas menores que existan en la Empresa.</t>
  </si>
  <si>
    <t>118 de 2021</t>
  </si>
  <si>
    <t>Prestar servicios profesionales para apoyar a la Empresa Meto de Bogotá S.A. para adelantar las diferentes etapas jurídicas dentro del proceso de adquisición predial por enajenación voluntaria o expropiación administrativa de los inmuebles necesarios para el desarrollo del proyecto Primera Línea de Metro de Bogotá, para el sistema de servicio público urbano de transporte masivo de pasajeros de Bogotá</t>
  </si>
  <si>
    <t>https://community.secop.gov.co/Public/Tendering/OpportunityDetail/Index?noticeUID=CO1.NTC.1884366&amp;isFromPublicArea=True&amp;isModal=False</t>
  </si>
  <si>
    <t>119 de 2021</t>
  </si>
  <si>
    <t>https://community.secop.gov.co/Public/Tendering/OpportunityDetail/Index?noticeUID=CO1.NTC.1884713&amp;isFromPublicArea=True&amp;isModal=False</t>
  </si>
  <si>
    <t>120 de 2021</t>
  </si>
  <si>
    <t>Prestar servicios en gestión documental para el seguimiento y apoyo a la organización electrónica de los documentos generados por la EMB.</t>
  </si>
  <si>
    <t>https://community.secop.gov.co/Public/Tendering/OpportunityDetail/Index?noticeUID=CO1.NTC.1884691&amp;isFromPublicArea=True&amp;isModal=False</t>
  </si>
  <si>
    <t>121 de 2021</t>
  </si>
  <si>
    <t>https://community.secop.gov.co/Public/Tendering/OpportunityDetail/Index?noticeUID=CO1.NTC.1884768&amp;isFromPublicArea=True&amp;isModal=False</t>
  </si>
  <si>
    <t>122 de 2021</t>
  </si>
  <si>
    <t>Prestación de servicios profesionales de apoyo a la Gerencia Técnica para realizar análisis y administrar contenido de información geográfica y cartográfica para la planeación y ejecución de los proyectos de la empresa</t>
  </si>
  <si>
    <t>https://community.secop.gov.co/Public/Tendering/OpportunityDetail/Index?noticeUID=CO1.NTC.1892021&amp;isFromPublicArea=True&amp;isModal=False</t>
  </si>
  <si>
    <t>123 de 2021</t>
  </si>
  <si>
    <t>Prestar servicios profesionales para el proceso de gestión documental del proyecto PLMB T1, de acuerdo con la política de Gestión Documental de la Empresa Metro de Bogotá – EMB S.A., mediante la aplicación del plan No. 8 “Plan de Gestión Documental” definidos por el Consorcio Consultores PMO Bogotá.</t>
  </si>
  <si>
    <t>https://community.secop.gov.co/Public/Tendering/OpportunityDetail/Index?noticeUID=CO1.NTC.1893381&amp;isFromPublicArea=True&amp;isModal=False</t>
  </si>
  <si>
    <t>124 de 2021</t>
  </si>
  <si>
    <t>prestar servicios profesionales para apoyar el componente jurídico – contractual para la estructuración y apoyo a la supervisión de los contratos y convenios de los proyectos de expansión de la PLMB-T1.</t>
  </si>
  <si>
    <t>https://community.secop.gov.co/Public/Tendering/OpportunityDetail/Index?noticeUID=CO1.NTC.1893728&amp;isFromPublicArea=True&amp;isModal=False</t>
  </si>
  <si>
    <t>125 de 2021</t>
  </si>
  <si>
    <t>Contratar los servicios de apoyo a la gestión en actividades relacionadas con el proceso de talento humano en la Empresa Metro de Bogotá</t>
  </si>
  <si>
    <t>https://community.secop.gov.co/Public/Tendering/OpportunityDetail/Index?noticeUID=CO1.NTC.1895230&amp;isFromPublicArea=True&amp;isModal=False</t>
  </si>
  <si>
    <t>126 de 2021</t>
  </si>
  <si>
    <t>Prestar servicios profesionales altamente calificados para apoyar y acompañar a la Empresa Metro de Bogotá, en el componente jurídico de los procesos de adquisición predial al interior de la Gerencia de Desarrollo Inmobiliario, derivados de la gestión predial y el plan de reasentamiento del proyecto primera línea de metro de Bogotá, para el sistema de servicio público urbano de transporte masivo de pasajeros de Bogotá.</t>
  </si>
  <si>
    <t>https://community.secop.gov.co/Public/Tendering/ContractNoticePhases/View?PPI=CO1.PPI.12744302&amp;isFromPublicArea=True&amp;isModal=False</t>
  </si>
  <si>
    <t>127 de 2021</t>
  </si>
  <si>
    <t>Prestación de servicios profesionales para apoyar a la Gerencia de Comunicaciones y Ciudadanía en la administración de contenidos de la página web y los sitios en redes sociales de la Empresa Metro de Bogota</t>
  </si>
  <si>
    <t>https://community.secop.gov.co/Public/Tendering/OpportunityDetail/Index?noticeUID=CO1.NTC.1897255&amp;isFromPublicArea=True&amp;isModal=False</t>
  </si>
  <si>
    <t>128 de 2021</t>
  </si>
  <si>
    <t>https://community.secop.gov.co/Public/Tendering/OpportunityDetail/Index?noticeUID=CO1.NTC.1897477&amp;isFromPublicArea=True&amp;isModal=False</t>
  </si>
  <si>
    <t>129 de 2021</t>
  </si>
  <si>
    <t>Contratación de servicios profesionales para apoyar a la oficina de Control Interno de la Empresa Metro de Bogotá S.A., en las auditorías, seguimientos, evaluaciones o acompañamientos de índole administrativo, financiero, y/o de gestión según el plan anual de auditoría vigente</t>
  </si>
  <si>
    <t>130 de 2021</t>
  </si>
  <si>
    <t>Contratación de servicios profesionales para apoyar a la oficina de Control Interno de la Empresa Metro de Bogotá S.A., en las auditorías, seguimientos, evaluaciones o acompañamientos a los procesos estratégicos, misionales o de apoyo, según el plan anual de au di torías vigente.</t>
  </si>
  <si>
    <t>https://community.secop.gov.co/Public/Tendering/OpportunityDetail/Index?noticeUID=CO1.NTC.1901106&amp;isFromPublicArea=True&amp;isModal=False</t>
  </si>
  <si>
    <t>131 de 2021</t>
  </si>
  <si>
    <t>Prestación de servicios profesionales y de apoyo a la Gerencia Técnica en la implementación y aplicación de la metodología BIM y en la gestión de la información técnica del proyecto Primera Línea del Metro de Bogotá - Tramo 1.</t>
  </si>
  <si>
    <t>https://community.secop.gov.co/Public/Tendering/OpportunityDetail/Index?noticeUID=CO1.NTC.1900345&amp;isFromPublicArea=True&amp;isModal=False</t>
  </si>
  <si>
    <t>132 de 2021</t>
  </si>
  <si>
    <t>Prestación de servicios profesionales y de apoyo a la gestión de la Gerencia Técnica para el diseño, divulgación e implementación de los documentos requeridos para los procesos del sistema integrado de gestión a cargo de esta gerencia, así como para el seguimiento, control, implementación y reporte de los instrumentos de planeación que aplican al área dentro del Sistema Integrado de Gestión y demás actividades asociadas al cumplimiento de los objetivos del área.</t>
  </si>
  <si>
    <t>https://community.secop.gov.co/Public/Tendering/OpportunityDetail/Index?noticeUID=CO1.NTC.1903214&amp;isFromPublicArea=True&amp;isModal=False</t>
  </si>
  <si>
    <t>133 de 2021</t>
  </si>
  <si>
    <t>Prestación de servicios profesionales a la Empresa Metro de Bogotá S.A. para apoyar la supervisión, articular actividades administrativas y financieras asociadas a la adquisición predial y a la implementación del plan de reasentamiento del proyecto Primera Línea del Metro de Bogotá, para el sistema de servicio público urbano de transporte masivo de pasajeros de Bogotá</t>
  </si>
  <si>
    <t>https://community.secop.gov.co/Public/Tendering/OpportunityDetail/Index?noticeUID=CO1.NTC.1905774&amp;isFromPublicArea=True&amp;isModal=False</t>
  </si>
  <si>
    <t>134 de 2021</t>
  </si>
  <si>
    <t>https://community.secop.gov.co/Public/Tendering/OpportunityDetail/Index?noticeUID=CO1.NTC.1908388&amp;isFromPublicArea=True&amp;isModal=False</t>
  </si>
  <si>
    <t>135 de 2021</t>
  </si>
  <si>
    <t>Prestación de servicios profesionales, para brindar apoyo en el manejo financiero-contable de los fondos del Proyecto Primera Línea del Metro de Bogotá – PLMB tramo 1</t>
  </si>
  <si>
    <t>https://community.secop.gov.co/Public/Tendering/ContractNoticePhases/View?PPI=CO1.PPI.12780558&amp;isFromPublicArea=True&amp;isModal=False</t>
  </si>
  <si>
    <t>136 de 2021</t>
  </si>
  <si>
    <t>Realizar la estructuración integral del proyecto línea 2 del Metro de Bogotá, incluyendo los componentes legal, de riesgos, técnico y financiero.</t>
  </si>
  <si>
    <t>Financiera de Desarrollo Nacional S.A.S</t>
  </si>
  <si>
    <t>https://community.secop.gov.co/Public/Tendering/OpportunityDetail/Index?noticeUID=CO1.NTC.1903218&amp;isFromPublicArea=True&amp;isModal=true&amp;asPopupView=true</t>
  </si>
  <si>
    <t>137 de 2021</t>
  </si>
  <si>
    <t>https://community.secop.gov.co/Public/Tendering/OpportunityDetail/Index?noticeUID=CO1.NTC.1908996&amp;isFromPublicArea=True&amp;isModal=False</t>
  </si>
  <si>
    <t>138 de 2021</t>
  </si>
  <si>
    <t xml:space="preserve">prestación de servicios técnicos para brindar apoyo a la gestión interna de pagos derivados de la adquisición predial, en el marco de las obligaciones administrativas, presupuestales y de autorización de pagos, asociadas al plan de reasentamiento del proyecto primera línea de Metro de Bogotá para el sistema de servicio público urbano de transporte masivo de pasajeros de Bogotá </t>
  </si>
  <si>
    <t>https://community.secop.gov.co/Public/Tendering/OpportunityDetail/Index?noticeUID=CO1.NTC.1912860&amp;isFromPublicArea=True&amp;isModal=False</t>
  </si>
  <si>
    <t>139 de 2021</t>
  </si>
  <si>
    <t>https://community.secop.gov.co/Public/Tendering/OpportunityDetail/Index?noticeUID=CO1.NTC.1903218&amp;isFromPublicArea=True&amp;isModal=False</t>
  </si>
  <si>
    <t>140 de 2021</t>
  </si>
  <si>
    <t>142 de 2021</t>
  </si>
  <si>
    <t>https://community.secop.gov.co/Public/Tendering/OpportunityDetail/Index?noticeUID=CO1.NTC.1915273&amp;isFromPublicArea=True&amp;isModal=False</t>
  </si>
  <si>
    <t>143 de 2021</t>
  </si>
  <si>
    <t>Prestación de servicios profesionales para apoyar a la empresa metro de Bogotá s.a. En el desarrollo de las actividades de coordinación, impulso y seguimiento, así como realizar el apoyo a la supervisión de los contratos y/o convenios que le sean asignados a las actividades de gestión social y reasentamiento de la población, en el proceso de adquisición predial e implementación del plan de manejo social y el cumplimiento de salvaguardas sociales ante la banca multilateral del proyecto Primera Línea del Metro de Bogotá, para el sistema del servicio público, urbano de transporte masivo de pasajeros de Bogotá.</t>
  </si>
  <si>
    <t>https://community.secop.gov.co/Public/Tendering/OpportunityDetail/Index?noticeUID=CO1.NTC.1915503&amp;isFromPublicArea=True&amp;isModal=False</t>
  </si>
  <si>
    <t>144 de 2021</t>
  </si>
  <si>
    <t>https://community.secop.gov.co/Public/Tendering/OpportunityDetail/Index?noticeUID=CO1.NTC.1917644&amp;isFromPublicArea=True&amp;isModal=False</t>
  </si>
  <si>
    <t>145 de 2021</t>
  </si>
  <si>
    <t>https://community.secop.gov.co/Public/Tendering/OpportunityDetail/Index?noticeUID=CO1.NTC.1934001&amp;isFromPublicArea=True&amp;isModal=False</t>
  </si>
  <si>
    <t>146 de 2021</t>
  </si>
  <si>
    <t>Prestación de servicios profesionales para apoyar a la Empresa Metro de Bogotá S.A. en el seguimiento a las actividades precontractuales, contractuales y administrativas asociada al plan de reasentamiento del proyecto Primera Línea del Metro de Bogotá, para el sistema de servicio público urbano de transporte masivo de pasajeros de Bogotá.</t>
  </si>
  <si>
    <t>https://community.secop.gov.co/Public/Tendering/OpportunityDetail/Index?noticeUID=CO1.NTC.1932206&amp;isFromPublicArea=True&amp;isModal=False</t>
  </si>
  <si>
    <t>147 de 2021</t>
  </si>
  <si>
    <t>https://community.secop.gov.co/Public/Tendering/OpportunityDetail/Index?noticeUID=CO1.NTC.1922359&amp;isFromPublicArea=True&amp;isModal=False</t>
  </si>
  <si>
    <t>148 de 2021</t>
  </si>
  <si>
    <t>https://community.secop.gov.co/Public/Tendering/OpportunityDetail/Index?noticeUID=CO1.NTC.1921995&amp;isFromPublicArea=True&amp;isModal=False</t>
  </si>
  <si>
    <t>149 de 2021</t>
  </si>
  <si>
    <t>Prestación de Servicios Profesionales, para apoyar a la Oficina de Control Interno de la Empresa Metro de Bogotá S.A. en el desarrollo de los roles que la normatividad vigente le asigna a la dependencia, así como en las actividades asociadas al plan anual de auditoría según su campo de conocimiento y experiencia.</t>
  </si>
  <si>
    <t>https://community.secop.gov.co/Public/Tendering/ContractNoticePhases/View?PPI=CO1.PPI.12917838&amp;isFromPublicArea=True&amp;isModal=False</t>
  </si>
  <si>
    <t>150 de 2021</t>
  </si>
  <si>
    <t>Prestación de servicios de mantenimiento preventivo y correctivo de la UPS de 20 Kva y el banco de baterías de marca Powersun®, propiedad de la Empresa Metro de Bogotá.</t>
  </si>
  <si>
    <t>https://community.secop.gov.co/Public/Tendering/OpportunityDetail/Index?noticeUID=CO1.NTC.1925058&amp;isFromPublicArea=True&amp;isModal=False</t>
  </si>
  <si>
    <t>151 de 2021</t>
  </si>
  <si>
    <t>Prestar los servicios profesionales para apoyar el desarrollo de las actividades de coordinación, apoyo, impulso y seguimiento a las acciones técnicas y jurídicas ante las autoridades distritales y nacionales competentes encaminadas a la obtención y disposición del suelo afecto al uso público y con destino al espacio público requerido en el marco de la ejecución de la primera línea del proyecto metro de Bogotá D.C.</t>
  </si>
  <si>
    <t>https://community.secop.gov.co/Public/Tendering/OpportunityDetail/Index?noticeUID=CO1.NTC.1925257&amp;isFromPublicArea=True&amp;isModal=False</t>
  </si>
  <si>
    <t>152 de 2021</t>
  </si>
  <si>
    <t>Prestar servicios profesionales especializados a la gerencia técnica para efectuar el seguimiento, estructuración y coordinación de la factibilidad técnica del proyecto de expansión de la PLMB y su integración con proyectos férreos regionales.</t>
  </si>
  <si>
    <t>https://community.secop.gov.co/Public/Tendering/OpportunityDetail/Index?noticeUID=CO1.NTC.1925275&amp;isFromPublicArea=True&amp;isModal=False</t>
  </si>
  <si>
    <t>153 de 2021</t>
  </si>
  <si>
    <t xml:space="preserve">Prestación de servicios para la realización de los exámenes médicos ocupacionales de ingreso, periódicos y de egreso a los servidores públicos de la Empresa Metro De Bogotá S.A.  </t>
  </si>
  <si>
    <t>https://community.secop.gov.co/Public/Tendering/OpportunityDetail/Index?noticeUID=CO1.NTC.1915644&amp;isFromPublicArea=True&amp;isModal=False</t>
  </si>
  <si>
    <t>154 de 2021</t>
  </si>
  <si>
    <t>Prestación de servicios profesionales a la Empresa Metro de Bogotá S.A. para apoyar la supervisión, articular actuaciones de orden administrativo relacionadas con el componente técnico de la adquisición predial por enajenación voluntaria, expropiación, así como apoyar técnicamente la gestión predial del proyecto Primera Línea del Metro de Bogotá, para el sistema de servicio público urbano de transporte masivo de pasajeros de Bogotá</t>
  </si>
  <si>
    <t>https://community.secop.gov.co/Public/Tendering/OpportunityDetail/Index?noticeUID=CO1.NTC.1940497&amp;isFromPublicArea=True&amp;isModal=False</t>
  </si>
  <si>
    <t>155 de 2021</t>
  </si>
  <si>
    <t>Contratar una persona jurídica para prestar los servicios de Revisoría Fiscal y suplente, en cumplimiento de la Ley, los Estatutos Sociales de la Empresa y la decisión tomada por la Asamblea General de Accionistas, con las especificaciones técnicas establecidas en el contrato.</t>
  </si>
  <si>
    <t>BDO AUDIT S.A.</t>
  </si>
  <si>
    <t>https://community.secop.gov.co/Public/Tendering/OpportunityDetail/Index?noticeUID=CO1.NTC.1942008&amp;isFromPublicArea=True&amp;isModal=False</t>
  </si>
  <si>
    <t>156 de 2021</t>
  </si>
  <si>
    <t>Prestación de servicios profesionales para apoyar a la Empresa Metro de Bogotá S.A en la revisión y/o causación de las operaciones presupuestales, contables y tesorales, derivadas de la adquisición de predios e implementación del Plan de Reasentamiento del Proyecto Primera Línea de Metro de Bogotá, para el Sistema de Servicio Público Urbano de Transporte Masivo de Pasajeros de Bogotá.</t>
  </si>
  <si>
    <t>https://community.secop.gov.co/Public/Tendering/OpportunityDetail/Index?noticeUID=CO1.NTC.1945109&amp;isFromPublicArea=True&amp;isModal=False</t>
  </si>
  <si>
    <t xml:space="preserve">Contratar el suministro de papelería y útiles de oficina para la Empresa Metro de Bogotá S.A. </t>
  </si>
  <si>
    <t>https://community.secop.gov.co/Public/Tendering/OpportunityDetail/Index?noticeUID=CO1.NTC.1915538&amp;isFromPublicArea=True&amp;isModal=False</t>
  </si>
  <si>
    <t>158 de 2021</t>
  </si>
  <si>
    <t>Prestar el servicio de correo certificado y no certificado (urbano, nacional, regional y trayectos especiales), correo internacional, correo certificado internacional, correo masivo, encomienda nacional, y paquetería que incluye la recepción, clasificación, transporte y entrega con cobertura requerida, y cualquier otro prestado por el operador postal oficial acorde con las necesidades de la Empresa Metro de Bogotá S.A.</t>
  </si>
  <si>
    <t>https://community.secop.gov.co/Public/Tendering/OpportunityDetail/Index?noticeUID=CO1.NTC.1943132&amp;isFromPublicArea=True&amp;isModal=False</t>
  </si>
  <si>
    <t>159 de 2021</t>
  </si>
  <si>
    <t>Prestación de servicios de mantenimiento preventivo y correctivo de switches, servidor e impresora propiedad de la Empresa Metro de Bogotá, mantenimiento de racks, recertificación y reemplazo, en caso de daño, del cableado estructurado.</t>
  </si>
  <si>
    <t>https://community.secop.gov.co/Public/Tendering/OpportunityDetail/Index?noticeUID=CO1.NTC.1931712&amp;isFromPublicArea=True&amp;isModal=False</t>
  </si>
  <si>
    <t>160 de 2021</t>
  </si>
  <si>
    <t>Servicio de monitoreo de medios, análisis cualitativo y cuantitativo de la información publicada diariamente sobre la gestión de la empresa metro de Bogotá y del proyecto primera línea del metro.</t>
  </si>
  <si>
    <t>https://community.secop.gov.co/Public/Tendering/OpportunityDetail/Index?noticeUID=CO1.NTC.1925231&amp;isFromPublicArea=True&amp;isModal=False</t>
  </si>
  <si>
    <t>161 de 2021</t>
  </si>
  <si>
    <t>Prestación de servicios profesionales a la Gerencia Técnica para apoyar las actividades asociadas al Subsistema de Gestión Ambiental del Sistema Integrado de Gestión SIG de la Empresa Metro de Bogotá.</t>
  </si>
  <si>
    <t>https://community.secop.gov.co/Public/Tendering/ContractNoticePhases/View?PPI=CO1.PPI.13147227&amp;isFromPublicArea=True&amp;isModal=False</t>
  </si>
  <si>
    <t>162 de 2021</t>
  </si>
  <si>
    <t>Prestar servicios profesionales a la gerencia técnica para apoyar el componente de planeación de transporte y operación para la planeación de proyectos de expansión de la PLMB-T1.</t>
  </si>
  <si>
    <t>https://community.secop.gov.co/Public/Tendering/OpportunityDetail/Index?noticeUID=CO1.NTC.1957392&amp;isFromPublicArea=True&amp;isModal=False</t>
  </si>
  <si>
    <t>163 de 2021</t>
  </si>
  <si>
    <t>Prestación de servicios profesionales para brindar apoyo en las actividades asociadas al Programa de Traslado Anticipado de Redes de la Empresa Metro de Bogotá S.A. con VANTI y con las demás empresas que sean requeridas por el supervisor.</t>
  </si>
  <si>
    <t>https://community.secop.gov.co/Public/Tendering/OpportunityDetail/Index?noticeUID=CO1.NTC.1960102&amp;isFromPublicArea=True&amp;isModal=False</t>
  </si>
  <si>
    <t>164 de 2021</t>
  </si>
  <si>
    <t>https://community.secop.gov.co/Public/Tendering/ContractNoticePhases/View?PPI=CO1.PPI.13174776&amp;isFromPublicArea=True&amp;isModal=False</t>
  </si>
  <si>
    <t>165 de 2021</t>
  </si>
  <si>
    <t>Prestación de servicios profesionales para apoyar la coordinación, consolidación, validación, desarrollo y seguimiento integral al componente técnico del Traslado Anticipado de las Redes.</t>
  </si>
  <si>
    <t>https://community.secop.gov.co/Public/Tendering/OpportunityDetail/Index?noticeUID=CO1.NTC.1969577&amp;isFromPublicArea=True&amp;isModal=False</t>
  </si>
  <si>
    <t>166 de 2021</t>
  </si>
  <si>
    <t>Prestar servicios profesionales especializado para la gestión, revisión, seguimiento, proyección y/o acompañamiento de las respuestas a los requerimientos de los diferentes Entes de Control, recibidas a través de los distintos canales de atención dispuestos por la Empresa Metro de Bogotá S.A.</t>
  </si>
  <si>
    <t>https://community.secop.gov.co/Public/Tendering/OpportunityDetail/Index?noticeUID=CO1.NTC.1973274&amp;isFromPublicArea=True&amp;isModal=False</t>
  </si>
  <si>
    <t>167 de 2021</t>
  </si>
  <si>
    <t>Prestar los servicios profesionales para apoyar la planificación, organización, ejecución y seguimiento de las actividades operativas, logísticas y financieras, asociadas al Programa de Traslado Anticipado de Redes de la Empresa Metro de Bogotá S.A.</t>
  </si>
  <si>
    <t>https://community.secop.gov.co/Public/Tendering/OpportunityDetail/Index?noticeUID=CO1.NTC.1973758&amp;isFromPublicArea=True&amp;isModal=False</t>
  </si>
  <si>
    <t>168 de 2021</t>
  </si>
  <si>
    <t>https://community.secop.gov.co/Public/Tendering/OpportunityDetail/Index?noticeUID=CO1.NTC.1980633&amp;isFromPublicArea=True&amp;isModal=False</t>
  </si>
  <si>
    <t>Prestar servicios profesionales y de apoyo a la gestión a la Gerencia de Contratación de la empresa Metro de Bogotá S.A., en las etapas de las diferentes modalidades de selección de los procesos que le sean asignados, así como brindar acompañamiento jurídico en los diferentes comités que requieran la participación de esta Gerencia.</t>
  </si>
  <si>
    <t>https://community.secop.gov.co/Public/Tendering/OpportunityDetail/Index?noticeUID=CO1.NTC.1981164&amp;isFromPublicArea=True&amp;isModal=False</t>
  </si>
  <si>
    <t>170 de 2021</t>
  </si>
  <si>
    <t>Prestar sus servicios profesionales para apoyar a la gerencia de riesgos y seguridad en el análisis cuantitativo y cualitativo de riesgos del proyecto PLMB T1</t>
  </si>
  <si>
    <t>https://community.secop.gov.co/Public/Tendering/OpportunityDetail/Index?noticeUID=CO1.NTC.1985154&amp;isFromPublicArea=True&amp;isModal=False</t>
  </si>
  <si>
    <t>171 de 2021</t>
  </si>
  <si>
    <t>Prestación de servicios para apoyar a la Gerencia de Comunicaciones y Ciudadanía desarrollando actividades de registro en video y fotografía y demás actividades conexas, para la Empresa Metro de Bogotá.</t>
  </si>
  <si>
    <t>https://community.secop.gov.co/Public/Tendering/OpportunityDetail/Index?noticeUID=CO1.NTC.1984202&amp;isFromPublicArea=True&amp;isModal=False</t>
  </si>
  <si>
    <t>172 de 2021</t>
  </si>
  <si>
    <t>Prestar servicios profesionales para apoyar el seguimiento y gestión para la planeación del proyecto de expansión de la PLMB T1</t>
  </si>
  <si>
    <t>https://community.secop.gov.co/Public/Tendering/OpportunityDetail/Index?noticeUID=CO1.NTC.1984735&amp;isFromPublicArea=True&amp;isModal=False</t>
  </si>
  <si>
    <t>173 de 2021</t>
  </si>
  <si>
    <t>Prestación de servicios profesionales para apoyar a la Empresa Metro de Bogotá S.A. en el desarrollo de las actividades de coordinación, impulso y seguimiento al componente jurídico y técnico de la adquisición predial, así como realizar el apoyo a la supervisión de los convenios que le sean asignados en el proceso de adquisición predial del proyecto Primera Línea del Metro de Bogotá, para el sistema del servicio público, urbano de transporte masivo de pasajeros de Bogotá.</t>
  </si>
  <si>
    <t>https://community.secop.gov.co/Public/Tendering/OpportunityDetail/Index?noticeUID=CO1.NTC.1988305&amp;isFromPublicArea=True&amp;isModal=False</t>
  </si>
  <si>
    <t>174 de 2021</t>
  </si>
  <si>
    <t>Prestación de servicios profesionales para el apoyo en la estructuración legal, técnica y financiera de los proyectos de iniciativa pública de la Subgerencia de Captura de Valor</t>
  </si>
  <si>
    <t>https://community.secop.gov.co/Public/Tendering/OpportunityDetail/Index?noticeUID=CO1.NTC.1992525&amp;isFromPublicArea=True&amp;isModal=False</t>
  </si>
  <si>
    <t>175 de 2021</t>
  </si>
  <si>
    <t>Prestar servicios profesionales especializados para asesorar el componente de ingeniería y diseño del proyecto de expansión de la PLMB.</t>
  </si>
  <si>
    <t>https://community.secop.gov.co/Public/Tendering/OpportunityDetail/Index?noticeUID=CO1.NTC.1993304&amp;isFromPublicArea=True&amp;isModal=False</t>
  </si>
  <si>
    <t>176 de 2021</t>
  </si>
  <si>
    <t>Prestar servicios profesionales especializados para apoyar el componente financiero para la planeación del proyecto de expansión de la PLMB.</t>
  </si>
  <si>
    <t>https://community.secop.gov.co/Public/Tendering/OpportunityDetail/Index?noticeUID=CO1.NTC.1994617&amp;isFromPublicArea=True&amp;isModal=False</t>
  </si>
  <si>
    <t>177 de 2021</t>
  </si>
  <si>
    <t>Prestar servicios profesionales especializados para asesorar el componente jurídico y de gestión interinstitucional para la planeación del proyecto de expansión de LA PLMB.</t>
  </si>
  <si>
    <t>https://community.secop.gov.co/Public/Tendering/OpportunityDetail/Index?noticeUID=CO1.NTC.1995486&amp;isFromPublicArea=True&amp;isModal=False</t>
  </si>
  <si>
    <t>178 de 2021</t>
  </si>
  <si>
    <t>Prestar servicios profesionales para apoyar el componente de costos y presupuestos del proyecto de expansión de la PLMB</t>
  </si>
  <si>
    <t>https://community.secop.gov.co/Public/Tendering/OpportunityDetail/Index?noticeUID=CO1.NTC.1996534&amp;isFromPublicArea=True&amp;isModal=False</t>
  </si>
  <si>
    <t>179 de 2021</t>
  </si>
  <si>
    <t>Prestación de servicios profesionales para apoyar el componente jurídico-contractual y el seguimiento de los contratos a cargo de la Gerencia Técnica de la Empresa Metro de Bogotá S.A. en todas sus etapas.</t>
  </si>
  <si>
    <t>https://community.secop.gov.co/Public/Tendering/OpportunityDetail/Index?noticeUID=CO1.NTC.1997530&amp;isFromPublicArea=True&amp;isModal=False</t>
  </si>
  <si>
    <t>180 de 2021</t>
  </si>
  <si>
    <t>Prestación de servicios profesionales para apoyar a la Empresa Metro de Bogotá S.A. en el seguimiento técnico en el marco del proceso de adquisición predial del proyecto Primera Línea de Metro de Bogotá, para el sistema de servicio público urbanos de transporte masivo de pasajeros de Bogotá.</t>
  </si>
  <si>
    <t>https://community.secop.gov.co/Public/Tendering/OpportunityDetail/Index?noticeUID=CO1.NTC.1997213&amp;isFromPublicArea=True&amp;isModal=False</t>
  </si>
  <si>
    <t>181 de 2021</t>
  </si>
  <si>
    <t>Prestación de servicios profesionales a la gerencia técnica de la empresa metro de Bogotá S.A., en las actividades asociadas al componente mecánico de las instalaciones electromecánicas, del material rodante y los sistemas ferroviarios del Proyecto Primera Línea del Metro De Bogotá - Tramo 1.</t>
  </si>
  <si>
    <t>https://community.secop.gov.co/Public/Tendering/OpportunityDetail/Index?noticeUID=CO1.NTC.1998190&amp;isFromPublicArea=True&amp;isModal=False</t>
  </si>
  <si>
    <t>182 de 2021</t>
  </si>
  <si>
    <t>Prestar servicios profesionales para el apoyo en la mejora, operación y mantenimiento del Modelo de Seguridad y Privacidad de la Información (MSPI).</t>
  </si>
  <si>
    <t>https://community.secop.gov.co/Public/Tendering/OpportunityDetail/Index?noticeUID=CO1.NTC.1999902&amp;isFromPublicArea=True&amp;isModal=False</t>
  </si>
  <si>
    <t>183 de 2021</t>
  </si>
  <si>
    <t>Prestación de servicios profesionales para apoyar a la Empresa Metro de Bogotá S.A. en el desarrollo de las actividades de coordinación, impulso y seguimiento al componente de gestión social, reasentamiento y pago de reconocimientos económicos de la población presente en los predios objeto de adquisición predial para el cumplimiento de salvaguardas sociales ante la banca multilateral del proyecto Primera Línea del Metro de Bogotá, para el sistema del servicio público, urbano de transporte masivo de pasajeros de Bogotá.”</t>
  </si>
  <si>
    <t>https://community.secop.gov.co/Public/Tendering/OpportunityDetail/Index?noticeUID=CO1.NTC.2002601&amp;isFromPublicArea=True&amp;isModal=False</t>
  </si>
  <si>
    <t>184 de 2021</t>
  </si>
  <si>
    <t>Prestación de servicios profesionales para apoyar a la Empresa Metro de Bogotá S.A. en el recibo y administración de los predios adquiridos en el marco del proceso de adquisición predial del proyecto Primera Línea de Metro de Bogotá, para el sistema de servicio público urbanos de transporte masivo de pasajeros de Bogotá</t>
  </si>
  <si>
    <t>https://community.secop.gov.co/Public/Tendering/OpportunityDetail/Index?noticeUID=CO1.NTC.2007110&amp;isFromPublicArea=True&amp;isModal=False</t>
  </si>
  <si>
    <t>185 de 2021</t>
  </si>
  <si>
    <t>https://community.secop.gov.co/Public/Tendering/OpportunityDetail/Index?noticeUID=CO1.NTC.2013054&amp;isFromPublicArea=True&amp;isModal=False</t>
  </si>
  <si>
    <t>186 de 2021</t>
  </si>
  <si>
    <t>Prestación de servicios especializados para la defensa judicial y extrajudicial de la Empresa Metro de Bogotá S.A. en los procesos penales en los que la EMB sea parte denunciante, o actúe en su calidad de sujeto procesal.</t>
  </si>
  <si>
    <t>https://community.secop.gov.co/Public/Tendering/OpportunityDetail/Index?noticeUID=CO1.NTC.2013344&amp;isFromPublicArea=True&amp;isModal=False</t>
  </si>
  <si>
    <t>187 de 2021</t>
  </si>
  <si>
    <t>https://community.secop.gov.co/Public/Tendering/OpportunityDetail/Index?noticeUID=CO1.NTC.2013872&amp;isFromPublicArea=True&amp;isModal=False</t>
  </si>
  <si>
    <t>188 de 2021</t>
  </si>
  <si>
    <t>https://community.secop.gov.co/Public/Tendering/OpportunityDetail/Index?noticeUID=CO1.NTC.2016207&amp;isFromPublicArea=True&amp;isModal=False</t>
  </si>
  <si>
    <t>189 de 2021</t>
  </si>
  <si>
    <t>Prestar los servicios especializados de intermediación de seguros y asesoría integral para la formulación, administración y manejo del programa de seguros, destinado a proteger las personas, bienes e intereses patrimoniales de la empresa Metro de Bogotá S.A. o aquellos por los que sea o llegare a ser legalmente responsable.</t>
  </si>
  <si>
    <t>https://community.secop.gov.co/Public/Tendering/OpportunityDetail/Index?noticeUID=CO1.NTC.1927662&amp;isFromPublicArea=True&amp;isModal=False</t>
  </si>
  <si>
    <t>190 de 2021</t>
  </si>
  <si>
    <t>Prestación de servicios profesionales para brindar apoyo jurídico en las actividades asociadas al Programa de Traslado Anticipado de Redes de la Empresa Metro de Bogotá S.A. incluyendo el apoyo a la supervisión jurídica de los acuerdos que hacen parte de dicho programa.</t>
  </si>
  <si>
    <t>https://community.secop.gov.co/Public/Tendering/OpportunityDetail/Index?noticeUID=CO1.NTC.2025347&amp;isFromPublicArea=True&amp;isModal=False</t>
  </si>
  <si>
    <t>191 de 2021</t>
  </si>
  <si>
    <t>https://community.secop.gov.co/Public/Tendering/OpportunityDetail/Index?noticeUID=CO1.NTC.2026536&amp;isFromPublicArea=True&amp;isModal=False</t>
  </si>
  <si>
    <t>192 de 2021</t>
  </si>
  <si>
    <t>Prestación del servicio integral de fotocopiado y multicopiado, impresión en formatos múltiples y de todo tipo de reproducción de manera eficiente  y oportuna, por el sistema de precios unitarios fijos a monto agotable</t>
  </si>
  <si>
    <t>https://community.secop.gov.co/Public/Tendering/OpportunityDetail/Index?noticeUID=CO1.NTC.2009487&amp;isFromPublicArea=True&amp;isModal=False</t>
  </si>
  <si>
    <t>193 de 2021</t>
  </si>
  <si>
    <t>Prestación de servicios profesionales para apoyar a la Empresa Metro de Bogotá en la creación y administración de las bases de datos que contienen la información asociada a la implementación, por unidad social y predio, del Plan de Reasentamiento del proyecto Primera Línea de Metro de Bogotá, para el sistema de servicio público urbanos de transporte masivo de pasajeros de Bogotá</t>
  </si>
  <si>
    <t>https://community.secop.gov.co/Public/Tendering/OpportunityDetail/Index?noticeUID=CO1.NTC.2036250&amp;isFromPublicArea=True&amp;isModal=False</t>
  </si>
  <si>
    <t xml:space="preserve">194 de 2021 </t>
  </si>
  <si>
    <t>Contratar la adquisición e instalación de sistemas de monitoreo satelital tipo GPS en los vehículos oficiales de la Empresa Metro de Bogotá S.A., así como el servicio de monitoreo.</t>
  </si>
  <si>
    <t>https://community.secop.gov.co/Public/Tendering/OpportunityDetail/Index?noticeUID=CO1.NTC.1984895&amp;isFromPublicArea=True&amp;isModal=False</t>
  </si>
  <si>
    <t>195 de 2021</t>
  </si>
  <si>
    <t>Prestación de servicios profesionales para apoyar a la Empresa Metro de Bogotá S.A. en el apoyo operativo a la caja menor y los aspectos financieros asociados a la adquisición predial por enajenación voluntario y expropiación del proyecto Primera Línea del Metro de Bogotá, para el sistema del servicio público, urbano de transporte masivo de pasajeros de Bogotá.”</t>
  </si>
  <si>
    <t>https://community.secop.gov.co/Public/Tendering/OpportunityDetail/Index?noticeUID=CO1.NTC.2037904&amp;isFromPublicArea=True&amp;isModal=False</t>
  </si>
  <si>
    <t>196 de 2021</t>
  </si>
  <si>
    <t>Contratar la demolición, limpieza, cerramiento y mantenimiento de los predios requeridos por la Empresa Metro De Bogotá S.A para la Primera Línea Del Metro De Bogotá en la Localidad de Kennedy, estaciones 3, 4 y 5, de los 106 predios que han sido vandalizados</t>
  </si>
  <si>
    <t>https://community.secop.gov.co/Public/Tendering/OpportunityDetail/Index?noticeUID=CO1.NTC.2042604&amp;isFromPublicArea=True&amp;isModal=False</t>
  </si>
  <si>
    <t>197 de 2021</t>
  </si>
  <si>
    <t>Prestar sus servicios profesionales en el apoyo a la Gerencia de Estructuración Financiera en la supervisión de los encargos fiduciarios y seguimiento al patrimonio autónomo en los cuales participa la EMB.</t>
  </si>
  <si>
    <t>https://community.secop.gov.co/Public/Tendering/OpportunityDetail/Index?noticeUID=CO1.NTC.2044389&amp;isFromPublicArea=True&amp;isModal=False</t>
  </si>
  <si>
    <t>198 de 2021</t>
  </si>
  <si>
    <t>https://community.secop.gov.co/Public/Tendering/OpportunityDetail/Index?noticeUID=CO1.NTC.2046123&amp;isFromPublicArea=True&amp;isModal=False</t>
  </si>
  <si>
    <t>199 de 2021</t>
  </si>
  <si>
    <t>Prestación de servicios profesional de apoyo a la Gerencia Técnica para el seguimiento al diseño e implementación del componente de manejo de tráfico de los proyectos de la empresa.</t>
  </si>
  <si>
    <t>https://community.secop.gov.co/Public/Tendering/OpportunityDetail/Index?noticeUID=CO1.NTC.2048002&amp;isFromPublicArea=True&amp;isModal=False</t>
  </si>
  <si>
    <t>200 de 2021</t>
  </si>
  <si>
    <t>Realizar los estudios y diseños para la implantación del Bolívar Ecuestre.</t>
  </si>
  <si>
    <t>https://community.secop.gov.co/Public/Tendering/OpportunityDetail/Index?noticeUID=CO1.NTC.1974892&amp;isFromPublicArea=True&amp;isModal=False</t>
  </si>
  <si>
    <t>201 de 2021</t>
  </si>
  <si>
    <t>Apoyo a la Gerencia de Riesgos y Seguridad en la gestión de riesgos institucionales y del proyecto.</t>
  </si>
  <si>
    <t>https://community.secop.gov.co/Public/Tendering/OpportunityDetail/Index?noticeUID=CO1.NTC.2053375&amp;isFromPublicArea=True&amp;isModal=False</t>
  </si>
  <si>
    <t>202 de 2021</t>
  </si>
  <si>
    <t>Prestación de servicios profesionales a la Gerencia Técnica de la Empresa Metro de Bogotá S.A., en la gestión de las actividades asociadas al componente hidráulico (redes húmedas y MEP edificaciones) del proyecto Primera Línea del Metro de Bogotá - Tramo 1</t>
  </si>
  <si>
    <t>https://community.secop.gov.co/Public/Tendering/OpportunityDetail/Index?noticeUID=CO1.NTC.2053667&amp;isFromPublicArea=True&amp;isModal=False</t>
  </si>
  <si>
    <t>203 de 2021</t>
  </si>
  <si>
    <t>Prestación de servicios profesionales a la Gerencia Técnica de la Empresa Metro de Bogotá S.A., en la gestión de las actividades asociadas al componente estaciones BRT y diseño geométrico vial del proyecto Primera Línea del Metro de Bogotá - Tramo 1.</t>
  </si>
  <si>
    <t>https://community.secop.gov.co/Public/Tendering/OpportunityDetail/Index?noticeUID=CO1.NTC.2054341&amp;isFromPublicArea=True&amp;isModal=False</t>
  </si>
  <si>
    <t>Contratar la interventoría integral para la demolición, limpieza, cerramiento y mantenimiento de los predios requeridos por la Empresa Metro De Bogotá S.A para la Primera Línea Del Metro De Bogotá en la Localidad de Kennedy, estaciones 3, 4 y 5, de los 106 predios que han sido vandalizados</t>
  </si>
  <si>
    <t>https://community.secop.gov.co/Public/Tendering/OpportunityDetail/Index?noticeUID=CO1.NTC.2054924&amp;isFromPublicArea=True&amp;isModal=False</t>
  </si>
  <si>
    <t>Prestación de servicios profesionales a la gerencia técnica de la empresa metro de Bogotá S.A., en las actividades asociadas al componente de telecomunicaciones de las instalaciones electromecánicas, del material rodante y los sistemas ferroviarios del Proyecto Primera Línea Del Metro De Bogotá - Tramo 1.</t>
  </si>
  <si>
    <t>https://community.secop.gov.co/Public/Tendering/OpportunityDetail/Index?noticeUID=CO1.NTC.2062012&amp;isFromPublicArea=True&amp;isModal=False</t>
  </si>
  <si>
    <t>206 de 2021</t>
  </si>
  <si>
    <t>Suscripción a   una   base   de   datos   jurídicos   y   de   actualización   normativa   y   legislativa, así   como   de   la jurisprudencia de las Altas Cortes y doctrina especializada en las distintas áreas del Derecho</t>
  </si>
  <si>
    <t>https://community.secop.gov.co/Public/Tendering/OpportunityDetail/Index?noticeUID=CO1.NTC.2047230&amp;isFromPublicArea=True&amp;isModal=False</t>
  </si>
  <si>
    <t>207 de 2021</t>
  </si>
  <si>
    <t>Prestación de servicios de apoyo a la Empresa Metro de Bogotá en la gestión documental y trámites derivados del proceso de adquisición predial asociada a la implementación del Plan de Reasentamiento del proyecto Primera Línea de Metro de Bogotá, para el sistema de servicio público urbano de transporte masivo de pasajeros de Bogotá.</t>
  </si>
  <si>
    <t>https://community.secop.gov.co/Public/Tendering/OpportunityDetail/Index?noticeUID=CO1.NTC.2065828&amp;isFromPublicArea=True&amp;isModal=False</t>
  </si>
  <si>
    <t>208 de 2021</t>
  </si>
  <si>
    <t>Prestación de servicios de apoyo a la Empresa Metro de Bogotá en la gestión documental y tramites derivados de procesos de adquisición predial asociada a la implementación del Plan de Reasentamiento del proyecto Primera Línea del Metro de Bogotá, para el sistema de servicio público urbano de transporte masivo de pasajeros de Bogotá</t>
  </si>
  <si>
    <t>https://community.secop.gov.co/Public/Tendering/OpportunityDetail/Index?noticeUID=CO1.NTC.2066235&amp;isFromPublicArea=True&amp;isModal=False</t>
  </si>
  <si>
    <t>209 de 2021</t>
  </si>
  <si>
    <t>https://community.secop.gov.co/Public/Tendering/OpportunityDetail/Index?noticeUID=CO1.NTC.2067520&amp;isFromPublicArea=True&amp;isModal=False</t>
  </si>
  <si>
    <t>210 de 2021</t>
  </si>
  <si>
    <t>Prestación de servicios profesionales especializados para apoyar a la Empresa Metro De Bogotá S.A., en el manejo y la articulación de relaciones públicas interinstitucionales y con la ciudadanía necesarias para la implementación de las estrategias propias de la Gerencia de Desarrollo Inmobiliario.</t>
  </si>
  <si>
    <t>https://community.secop.gov.co/Public/Tendering/OpportunityDetail/Index?noticeUID=CO1.NTC.2070646&amp;isFromPublicArea=True&amp;isModal=False</t>
  </si>
  <si>
    <t>211 de 2021</t>
  </si>
  <si>
    <t>https://community.secop.gov.co/Public/Tendering/OpportunityDetail/Index?noticeUID=CO1.NTC.2076506&amp;isFromPublicArea=True&amp;isModal=False</t>
  </si>
  <si>
    <t>212 de 2021</t>
  </si>
  <si>
    <t>https://community.secop.gov.co/Public/Tendering/OpportunityDetail/Index?noticeUID=CO1.NTC.2076423&amp;isFromPublicArea=True&amp;isModal=False</t>
  </si>
  <si>
    <t>213 de 2021</t>
  </si>
  <si>
    <t>Contratar la interventoría técnica, administrativa, financiera y jurídica al contrato para realizar los estudios y diseños para la implantación del Bolívar Ecuestre en el Parque de la Independencia.</t>
  </si>
  <si>
    <t>https://community.secop.gov.co/Public/Tendering/OpportunityDetail/Index?noticeUID=CO1.NTC.2038584&amp;isFromPublicArea=True&amp;isModal=False</t>
  </si>
  <si>
    <t>214 de 2021</t>
  </si>
  <si>
    <t>https://community.secop.gov.co/Public/Tendering/OpportunityDetail/Index?noticeUID=CO1.NTC.2082626&amp;isFromPublicArea=True&amp;isModal=False</t>
  </si>
  <si>
    <t>215 de 2021</t>
  </si>
  <si>
    <t>Adquisición de herramientas para el fortalecimiento de la seguridad tecnológica y la renovación del licenciamiento de los servicios de soporte y mantenimiento para la plataforma tecnológica de seguridad perimetral de la Empresa Metro de Bogotá.</t>
  </si>
  <si>
    <t>https://community.secop.gov.co/Public/Tendering/OpportunityDetail/Index?noticeUID=CO1.NTC.2059816&amp;isFromPublicArea=True&amp;isModal=False</t>
  </si>
  <si>
    <t>216 de 2021</t>
  </si>
  <si>
    <t>Prestación de servicios profesionales para apoyar a la Empresa Metro de Bogotá S.A en la implementación del Plan de Reasentamiento del Proyecto Primera Línea del Metro de Bogotá, que involucre a las unidades sociales que requieran acompañamiento para la búsqueda y reposición de vivienda y locales de reposición por la adquisición de predios, para el sistema de servicio público urbano de transporte masivo de pasajeros de Bogotá.</t>
  </si>
  <si>
    <t>https://community.secop.gov.co/Public/Tendering/OpportunityDetail/Index?noticeUID=CO1.NTC.2085536&amp;isFromPublicArea=True&amp;isModal=False</t>
  </si>
  <si>
    <t>217 de 2021</t>
  </si>
  <si>
    <t>https://community.secop.gov.co/Public/Tendering/OpportunityDetail/Index?noticeUID=CO1.NTC.2085466&amp;isFromPublicArea=True&amp;isModal=False</t>
  </si>
  <si>
    <t>218 de 2021</t>
  </si>
  <si>
    <t>https://community.secop.gov.co/Public/Tendering/OpportunityDetail/Index?noticeUID=CO1.NTC.2085850&amp;isFromPublicArea=True&amp;isModal=False</t>
  </si>
  <si>
    <t>219 de 2021</t>
  </si>
  <si>
    <t>Prestar servicios profesionales para apoyar la implementación el Sistema de Gestión Documental para la Empresa Metro de Bogotá EMB S.A., a cargo de la Gerencia Administrativa y Financiera, mediante la aplicación de controles y mecanismos efectivos de ejecución.</t>
  </si>
  <si>
    <t>https://community.secop.gov.co/Public/Tendering/OpportunityDetail/Index?noticeUID=CO1.NTC.2090675&amp;isFromPublicArea=True&amp;isModal=False</t>
  </si>
  <si>
    <t>220 de 2021</t>
  </si>
  <si>
    <t>https://community.secop.gov.co/Public/Tendering/OpportunityDetail/Index?noticeUID=CO1.NTC.2093066&amp;isFromPublicArea=True&amp;isModal=False</t>
  </si>
  <si>
    <t>221 de 2021</t>
  </si>
  <si>
    <t>Prestación de servicios profesionales para apoyar a la Empresa Metro de Bogotá S.A en la implementación del Plan de Reasentamiento del Proyecto Primera Línea del Metro de Bogotá, que involucre a las unidades sociales que requieran acompañamiento para la búsqueda y reposición de vivienda y locales de reposición por la adquisición de predios, para el sistema de servicio público urbano de transporte masivo de pasajeros de
Bogotá.</t>
  </si>
  <si>
    <t>https://community.secop.gov.co/Public/Tendering/OpportunityDetail/Index?noticeUID=CO1.NTC.2095253&amp;isFromPublicArea=True&amp;isModal=False</t>
  </si>
  <si>
    <t>222 de 2021</t>
  </si>
  <si>
    <t>Prestación de servicios profesionales para apoyar a la Empresa Metro de Bogotá S.A. para gestionar y hacer el seguimiento técnico y administrativo de los contratos de demolición, limpieza, cerramiento de predios para la ejecución del proyecto Primera Línea de Metro de Bogotá, para el sistema de servicio público urbanos de transporte masivo de pasajeros de Bogotá.</t>
  </si>
  <si>
    <t>https://community.secop.gov.co/Public/Tendering/OpportunityDetail/Index?noticeUID=CO1.NTC.2095329&amp;isFromPublicArea=True&amp;isModal=False</t>
  </si>
  <si>
    <t>223 de 2021</t>
  </si>
  <si>
    <t>Prestación de servicios profesionales a la Gerencia Técnica de la Empresa Metro de Bogotá S.A., en la gestión de las actividades asociadas al componente de diseño y construcción del Patio Taller, patio de prefabricados y obras asociadas del proyecto Primera Línea del Metro de Bogotá - tramo 1</t>
  </si>
  <si>
    <t>https://community.secop.gov.co/Public/Tendering/OpportunityDetail/Index?noticeUID=CO1.NTC.2095655&amp;isFromPublicArea=True&amp;isModal=False</t>
  </si>
  <si>
    <t>224 de 2021</t>
  </si>
  <si>
    <t>Prestación de servicios profesionales para apoyar a la Empresa Metro de Bogotá S.A. en el seguimiento ambiental para el recibo de predio y el seguimiento de los contratos de interventoría de demolición, limpieza, cerramiento de predios para la ejecución del proyecto primera línea de metro de Bogotá, para el sistema de servicio público urbano de transporte masivo de pasajeros de Bogotá.</t>
  </si>
  <si>
    <t>https://community.secop.gov.co/Public/Tendering/OpportunityDetail/Index?noticeUID=CO1.NTC.2100991&amp;isFromPublicArea=True&amp;isModal=False</t>
  </si>
  <si>
    <t>225 de 2021</t>
  </si>
  <si>
    <t>https://community.secop.gov.co/Public/Tendering/OpportunityDetail/Index?noticeUID=CO1.NTC.2099645&amp;isFromPublicArea=True&amp;isModal=False</t>
  </si>
  <si>
    <t>226 de 2021</t>
  </si>
  <si>
    <t>Adquisición de normas técnicas para la empresa Metro de Bogotá</t>
  </si>
  <si>
    <t>https://community.secop.gov.co/Public/Tendering/OpportunityDetail/Index?noticeUID=CO1.NTC.2068703&amp;isFromPublicArea=True&amp;isModal=False</t>
  </si>
  <si>
    <t>227 de 2021</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</si>
  <si>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para el Sistema de Servicio Público Urbano de Transporte Masivo de Pasajeros de Bogotá.</t>
  </si>
  <si>
    <t>https://community.secop.gov.co/Public/Tendering/OpportunityDetail/Index?noticeUID=CO1.NTC.2101568&amp;isFromPublicArea=True&amp;isModal=False</t>
  </si>
  <si>
    <t>228 de 2021</t>
  </si>
  <si>
    <t>https://community.secop.gov.co/Public/Tendering/OpportunityDetail/Index?noticeUID=CO1.NTC.2103154&amp;isFromPublicArea=True&amp;isModal=False</t>
  </si>
  <si>
    <t>229 de 2021</t>
  </si>
  <si>
    <t>https://community.secop.gov.co/Public/Tendering/OpportunityDetail/Index?noticeUID=CO1.NTC.2107053&amp;isFromPublicArea=True&amp;isModal=False</t>
  </si>
  <si>
    <t>230 de 2021</t>
  </si>
  <si>
    <t>Prestar el servicio de apoyo para el desarrollo, fortalecimiento y la ejecución de actividades relacionadas con el cumplimiento de los programas de capacitación para la Empresa Metro de Bogotá S.A</t>
  </si>
  <si>
    <t>https://community.secop.gov.co/Public/Tendering/OpportunityDetail/Index?noticeUID=CO1.NTC.2105969&amp;isFromPublicArea=True&amp;isModal=False</t>
  </si>
  <si>
    <t>231 de 2021</t>
  </si>
  <si>
    <t>Demolición, limpieza, cerramiento y mantenimiento, delos predios adquiridos por la Empresa Metro de Bogotá S.A., requeridos para la ejecución del proyecto PLMB -Tramo 1.</t>
  </si>
  <si>
    <t>https://community.secop.gov.co/Public/Tendering/OpportunityDetail/Index?noticeUID=CO1.NTC.2008930&amp;isFromPublicArea=True&amp;isModal=False</t>
  </si>
  <si>
    <t>232 de 2021</t>
  </si>
  <si>
    <t>Prestación de servicios profesionales para apoyar a la Empresa Metro de Bogotá S.A en la preliquidación y liquidación de indemnizaciones y reconocimientos económicos asociados a la adquisición de predios e implementación del Plan de Reasentamiento del proyecto Primera Línea de Metro de Bogotá, para el Sistema de Servicio Público Urbano de Transporte Masivo de Pasajeros de Bogotá</t>
  </si>
  <si>
    <t>https://community.secop.gov.co/Public/Tendering/OpportunityDetail/Index?noticeUID=CO1.NTC.2116980&amp;isFromPublicArea=True&amp;isModal=False</t>
  </si>
  <si>
    <t>233 de 2021</t>
  </si>
  <si>
    <t>Prestación de servicios de asesoría legal especializada para asesorar a la Empresa Metro De Bogotá S.A., durante la ejecución del contrato de concesión No. 163 de 2019 y el contrato de interventoría No. 148 de 2020 de la PLMB – Tramo 1.</t>
  </si>
  <si>
    <t>https://community.secop.gov.co/Public/Tendering/OpportunityDetail/Index?noticeUID=CO1.NTC.2125458&amp;isFromPublicArea=True&amp;isModal=False</t>
  </si>
  <si>
    <t>234 de 2021</t>
  </si>
  <si>
    <t>Contratar la interventoría integral a monto agotable para la demolición, limpieza, cerramiento y mantenimiento, de los predios adquiridos por la Empresa Metro De Bogotá.</t>
  </si>
  <si>
    <t>https://www.contratos.gov.co/consultas/detalleProceso.do?numConstancia=21-15-12056124</t>
  </si>
  <si>
    <t>236 de 2021</t>
  </si>
  <si>
    <t>Prestación de servicios profesionales para apoyar a la Empresa Metro de Bogotá S.A. en el desarrollo de la política de participación ciudadana para la Primera Línea del Metro de Bogotá para el sistema de servicio público urbano de transporte masivo de pasajeros de Bogotá</t>
  </si>
  <si>
    <t>https://community.secop.gov.co/Public/Tendering/OpportunityDetail/Index?noticeUID=CO1.NTC.2130745&amp;isFromPublicArea=True&amp;isModal=False</t>
  </si>
  <si>
    <t>237 de 2021</t>
  </si>
  <si>
    <t>https://community.secop.gov.co/Public/Tendering/OpportunityDetail/Index?noticeUID=CO1.NTC.2131852&amp;isFromPublicArea=True&amp;isModal=False</t>
  </si>
  <si>
    <t>238 de 2021</t>
  </si>
  <si>
    <t>Prestar servicios de capacitación en idioma inglés a los servidores públicos de la Empresa Metro de Bogotá S.A., en el marco del plan institucional de capacitación</t>
  </si>
  <si>
    <t>https://community.secop.gov.co/Public/Tendering/OpportunityDetail/Index?noticeUID=CO1.NTC.2135122&amp;isFromPublicArea=True&amp;isModal=False</t>
  </si>
  <si>
    <t>239 de 2021</t>
  </si>
  <si>
    <t>Prestación de servicios profesionales para apoyar a la Empresa Metro de Bogotá S.A. en la gestión interinstitucional requerida en el marco del proceso de adquisición predial y el plan de reasentamiento del proyecto Primera Línea del Metro de Bogotá para el sistema de servicio público urbano de transporte masivo de pasajeros de Bogotá.</t>
  </si>
  <si>
    <t>https://community.secop.gov.co/Public/Tendering/OpportunityDetail/Index?noticeUID=CO1.NTC.2137209&amp;isFromPublicArea=True&amp;isModal=False</t>
  </si>
  <si>
    <t>240 de 2021</t>
  </si>
  <si>
    <t xml:space="preserve">Suministro de licencias para el correcto desarrollo de las actividades de la Empresa Metro de Bogotá S.A. </t>
  </si>
  <si>
    <t>https://community.secop.gov.co/Public/Tendering/OpportunityDetail/Index?noticeUID=CO1.NTC.2059342&amp;isFromPublicArea=True&amp;isModal=False</t>
  </si>
  <si>
    <t>241 de 2021</t>
  </si>
  <si>
    <t>242 de 2021</t>
  </si>
  <si>
    <t>Servicio de arrendamiento de un (1) parqueadero para un (1) vehículo de la Empresa Metro de Bogotá S.A.</t>
  </si>
  <si>
    <t>https://community.secop.gov.co/Public/Tendering/OpportunityDetail/Index?noticeUID=CO1.NTC.2136510&amp;isFromPublicArea=True&amp;isModal=False</t>
  </si>
  <si>
    <t>243 de 2021</t>
  </si>
  <si>
    <t>Prestar los servicios de operador logístico para las actividades de comunicación, participación ciudadana y gestión social de la empresa metro de Bogotá, en ejecución del proyecto Primera Línea del Metro de Bogotá.</t>
  </si>
  <si>
    <t>https://community.secop.gov.co/Public/Tendering/OpportunityDetail/Index?noticeUID=CO1.NTC.2086314&amp;isFromPublicArea=True&amp;isModal=False</t>
  </si>
  <si>
    <t>244 de 2021</t>
  </si>
  <si>
    <t>Prestación de servicios profesionales altamente calificados a la Empresa Metro de Bogotá S.A., para el apoyo en la elaboración de los insumos técnicos, económicos, legales y los demás que se requieran para determinar el componente indemnizatorio de las emisoras radiales ubicadas en el predio identificado con CHIPAAA140DHMR, donde va a funcionar el patio taller dentro del trazado de la Primera Línea del Metro de Bogotá – PLMB, en el marco del proceso de adquisición predial del proyecto primera línea de Metro de Bogotá, para el sistema de servicio público urbano de transporte masivo de pasajeros de Bogotá.</t>
  </si>
  <si>
    <t>https://community.secop.gov.co/Public/Tendering/OpportunityDetail/Index?noticeUID=CO1.NTC.2144907&amp;isFromPublicArea=True&amp;isModal=False</t>
  </si>
  <si>
    <t>245 de 2021</t>
  </si>
  <si>
    <t>Prestación de servicios profesionales para apoyar a la Empresa Metro de Bogotá en la gestión y seguimiento a PQRS asociadas a la adquisición predial y la implementación del plan de reasentamiento del proyecto Primera Línea del Metro de Bogotá, para el sistema del servicio público, urbano de transporte masivo de pasajeros de Bogotá.</t>
  </si>
  <si>
    <t>https://community.secop.gov.co/Public/Tendering/OpportunityDetail/Index?noticeUID=CO1.NTC.2146529&amp;isFromPublicArea=True&amp;isModal=False</t>
  </si>
  <si>
    <t>246 de 2021</t>
  </si>
  <si>
    <t>Prestación de servicios profesionales especializados para apoyar y brindar el acompañamiento jurídico a la gestión del contrato de interventoría No. 148 de 2020 de la PLMB – Tramo 1, así como en el desarrollo de la estructuración de nuevos componentes del sistema metro de Bogotá.</t>
  </si>
  <si>
    <t>https://community.secop.gov.co/Public/Tendering/OpportunityDetail/Index?noticeUID=CO1.NTC.2146420&amp;isFromPublicArea=True&amp;isModal=False</t>
  </si>
  <si>
    <t>247 de 2021</t>
  </si>
  <si>
    <t>Prestación de servicios profesionales para apoyar a la Subgerencia de Gestión del Suelo en las actividades técnicas necesarias para poner a disposición el espacio público requerido para su renovación en el marco de la ejecución de la Primera Línea del Proyecto Metro de Bogotá D.C.</t>
  </si>
  <si>
    <t>https://community.secop.gov.co/Public/Tendering/OpportunityDetail/Index?noticeUID=CO1.NTC.2146402&amp;isFromPublicArea=True&amp;isModal=False</t>
  </si>
  <si>
    <t>248 de 2021</t>
  </si>
  <si>
    <t>Prestar los servicios profesionales para apoyar el equipo de espacio público de la subgerencia de gestión del suelo en el desarrollo de todas las acciones administrativas y judiciales ante las autoridades distritales y nacionales competente encaminadas a la obtención y disposición del suelo afecto al uso público y con destino al espacio público requerido en el marco de la ejecución de la Primera Línea del Proyecto Metro de Bogotá D.C.</t>
  </si>
  <si>
    <t>https://community.secop.gov.co/Public/Tendering/OpportunityDetail/Index?noticeUID=CO1.NTC.2149654&amp;isFromPublicArea=True&amp;isModal=False</t>
  </si>
  <si>
    <t>249 de 2021</t>
  </si>
  <si>
    <t>https://community.secop.gov.co/Public/Tendering/OpportunityDetail/Index?noticeUID=CO1.NTC.2152721&amp;isFromPublicArea=True&amp;isModal=False</t>
  </si>
  <si>
    <t>250 de 2021</t>
  </si>
  <si>
    <t>Prestación de servicios profesionales para apoyar a la Empresa Metro de Bogotá S.A. para desarrollar el componente técnico de la adquisición predial por enajenación voluntaria, expropiación, así como apoyar técnicamente la gestión predial del proyecto primera línea de Metro de Bogotá, para el sistema de servicio público urbano de transporte masivo de pasajeros de Bogotá.</t>
  </si>
  <si>
    <t>https://community.secop.gov.co/Public/Tendering/OpportunityDetail/Index?noticeUID=CO1.NTC.2159656&amp;isFromPublicArea=True&amp;isModal=False</t>
  </si>
  <si>
    <t>252 de 2021</t>
  </si>
  <si>
    <t>Prestar servicios profesionales y de apoyo a la gestión a la Gerencia de Contratación de la empresa Metro de Bogotá S.A. en las etapas de las diferentes modalidades de selección de los procesos que le sean asignados, así como brindar acompañamiento en la implementación y seguimiento del Plan de Contratación de la empresa Metro de Bogotá S.A.</t>
  </si>
  <si>
    <t>https://community.secop.gov.co/Public/Tendering/OpportunityDetail/Index?noticeUID=CO1.NTC.2160988&amp;isFromPublicArea=True&amp;isModal=False</t>
  </si>
  <si>
    <t>253 de 2021</t>
  </si>
  <si>
    <t>https://community.secop.gov.co/Public/Tendering/OpportunityDetail/Index?noticeUID=CO1.NTC.2163695&amp;isFromPublicArea=True&amp;isModal=False</t>
  </si>
  <si>
    <t>254 de 2021</t>
  </si>
  <si>
    <t>Prestar servicios profesionales y de apoyo a la gestión a la Gerencia de Contratación de la empresa Metro de Bogotá S.A. en las etapas de las diferentes modalidades de selección de los procesos que le sean asignados, así como en el apoyo jurídico contractual que le sea requerido para la actualización normativa de las disposiciones que emitan las autoridades distritales y nacionales y demás requeridos.</t>
  </si>
  <si>
    <t>https://community.secop.gov.co/Public/Tendering/OpportunityDetail/Index?noticeUID=CO1.NTC.2179423&amp;isFromPublicArea=True&amp;isModal=False</t>
  </si>
  <si>
    <t>El IDU se compromete, en los términos establecidos en el Otrosí No. 3 del Acuerdo Marco 037 de 2017, para con la EMB S.A. y con el ACUEDUCTO DE BOGOTÁ, a elaborar los ajustes a los diseños a que haya lugar, y a ejecutar las obras de traslado, protección y/o reubicación de redes de propiedad del ACUEDUCTO DE BOGOTÁ y su respectiva interventoría, en los puntos donde se presenten interferencias entre tales redes con el Proyecto PLMB a cargo de la EMB S.A. y con las obras que se encuentre ejecutando el IDU.</t>
  </si>
  <si>
    <t>https://www.contratos.gov.co/consultas/detalleProceso.do?numConstancia=17-4-7301717</t>
  </si>
  <si>
    <t>Fijar los términos y condiciones técnicos, jurídicos y económicos dentro de los cuales CODENSA y la EMB efectuarán la transferencia de derecho de dominio mutua de los predios y áreas requeridas para la Primera Línea del Metro de Bogotá, y para el traslado de redes y activos de la interferencia No. 4 de la cual hace parte la Subestación Calle Primera, así como para el desmantelamiento, demolición y disposición final de los activos que salen de operación de la mencionada interferencia No. 4 y necesarios para despejar el área requerida para el tramo 1 de la PLMB.</t>
  </si>
  <si>
    <t>https://www.contratos.gov.co/consultas/detalleProceso.do?numConstancia=17-4-7003265</t>
  </si>
  <si>
    <t>ETB se compromete para con EMB S.A. a ejecutar las obras de protección, reubicación y/o traslado de las redes de ETB de la interferencia ETB-41 correspondiente al Tramo 6 del corredor, de acuerdo con el acta 25 del Comité Coordinador del 13 de enero de 2021.</t>
  </si>
  <si>
    <t>https://www.contratos.gov.co/consultas/detalleProceso.do?numConstancia=17-4-7299725</t>
  </si>
  <si>
    <t>Acuerdo Específico No.08 del Acuerdo Marco No. 035 de 2017</t>
  </si>
  <si>
    <t>ETB se compromete para con EMB S.A. a realizar la ejecución de las obras de protección, reubicación y/o traslado de las interferencias de ETB correspondiente al Tramo 6 del corredor (interferencias ETB-37, ETB-38, ETB-39, ETB-42 y ETB-43), de acuerdo con el acta del Comité Coordinador No. 30 del 22 de abril de 2021.</t>
  </si>
  <si>
    <t>263 de 2021</t>
  </si>
  <si>
    <t xml:space="preserve">Contratar la adquisición e intalación de una archivo rodante para la Empresa Metro de Bogotá </t>
  </si>
  <si>
    <t>266 de 2021</t>
  </si>
  <si>
    <t>Prestar el servicio de renovación del pool de direcciones IPV6 ante LACNIC para la Empresa Metro de Bogotá.</t>
  </si>
  <si>
    <t>257 de 2021</t>
  </si>
  <si>
    <t>Renovar el licenciamiento de Vissim y Viswalk de propiedad de la Empresa Metro De Bogotá y los servicios de soporte y mantenimiento asociados</t>
  </si>
  <si>
    <t>255 de 2021</t>
  </si>
  <si>
    <t>Prestación de servicios jurídicos para la representación judicial o extrajudicial de la Empresa Metro de Bogotá S.A. en los procesos que deban adelantarse ante las autoridades judiciales en desarrollo de la gestión predial para la adquisición de los bienes requeridos para la Primera Línea del Metro de Bogotá.</t>
  </si>
  <si>
    <t>259 de 2021</t>
  </si>
  <si>
    <t>258 de 2021</t>
  </si>
  <si>
    <t>260 de 2021</t>
  </si>
  <si>
    <t>Prestación de servicios profesionales para apoyar a la Empresa Metro de Bogotá S.A en la gestión social requerida para la implementación del Plan de Reasentamiento del proyecto Primera Línea de Metro de Bogotá, para el Sistema de Servicio Público Urbano de Transporte Masivo de Pasajeros de Bogotá..</t>
  </si>
  <si>
    <t>Prestación de servicios profesionales para apoyar a la Empresa Metro de Bogotá S.A. en la revisión, seguimiento y control de las actuaciones administrativas y jurídicas asociadas al proceso de adquisición predial integral del proyecto Primera Línea de Metro de Bogotá, para el sistema de servicio público urbano de transporte masivo de pasajeros de Bogotá</t>
  </si>
  <si>
    <t>262 de 2021</t>
  </si>
  <si>
    <t>265 de 2021</t>
  </si>
  <si>
    <t>264 de 2021</t>
  </si>
  <si>
    <t>Prestar servicios profesionales especializados, consistentes en apoyar a la supervisión del Acuerdo Marco No. 018 de 2017 suscrito entre la EMB S.A. y ENEL-CODENSA, referente a la conceptualización para determinar la viabilidad técnica-financiera del presupuesto presentado por ENEL-CODENSA para la ejecución de las obras y ajuste a diseños definitivos de la interferencia COD-01.</t>
  </si>
  <si>
    <t>267 de 2021</t>
  </si>
  <si>
    <t>Prestación de servicios jurídicos especializados para asesorar a la Empresa Metro de Bogotá, en materia de derecho administrativo, servicios públicos, constitucional, derecho contractual, sancionatorios, urbanístico, predial, ambiental y en las demás áreas afines.</t>
  </si>
  <si>
    <t>268 de 2021</t>
  </si>
  <si>
    <t>Prestación de servicios profesionales para apoyar a la Empresa Metro de Bogotá S.A en la gestión social requerida para la implementación del Plan de Reasentamiento del
proyecto Primera Línea de Metro de Bogotá, para el Sistema de Servicio Público Urbano de Transporte Masivo de Pasajeros de Bogotá</t>
  </si>
  <si>
    <t>269 de 2021</t>
  </si>
  <si>
    <t>Prestación de servicios de apoyo en la Gerencia de Comunicaciones y Ciudadanía para brindar una oportuna atención a la ciudadanía en los puntos de servicio presencial que establezca la Empresa Metro de Bogotá, así como apoyo en la gestión y seguimiento de PQRS.</t>
  </si>
  <si>
    <t>270 de 2021</t>
  </si>
  <si>
    <t>271 de 2021</t>
  </si>
  <si>
    <t>Prestación de servicios jurídicos especializados para asesorar a la Empresa Metro de Bogotá S.A., en materia de derecho comercial, societario, corporativo, tributario, financiero, seguros y en las demás áreas que se consideren afines a estas.</t>
  </si>
  <si>
    <t>gerenciacontratacion@metrodebogota.gov.co</t>
  </si>
  <si>
    <t>https://community.secop.gov.co/Public/Tendering/OpportunityDetail/Index?noticeUID=CO1.NTC.2175083&amp;isFromPublicArea=True&amp;isModal=False</t>
  </si>
  <si>
    <t>https://community.secop.gov.co/Public/Tendering/OpportunityDetail/Index?noticeUID=CO1.NTC.2181398&amp;isFromPublicArea=True&amp;isModal=False</t>
  </si>
  <si>
    <t>https://community.secop.gov.co/Public/Tendering/OpportunityDetail/Index?noticeUID=CO1.NTC.2184568&amp;isFromPublicArea=True&amp;isModal=False</t>
  </si>
  <si>
    <t>https://community.secop.gov.co/Public/Tendering/OpportunityDetail/Index?noticeUID=CO1.NTC.2183374&amp;isFromPublicArea=True&amp;isModal=False</t>
  </si>
  <si>
    <t>https://community.secop.gov.co/Public/Tendering/OpportunityDetail/Index?noticeUID=CO1.NTC.2185161&amp;isFromPublicArea=True&amp;isModal=False</t>
  </si>
  <si>
    <t>https://community.secop.gov.co/Public/Tendering/OpportunityDetail/Index?noticeUID=CO1.NTC.2184679&amp;isFromPublicArea=True&amp;isModal=False</t>
  </si>
  <si>
    <t>https://community.secop.gov.co/Public/Tendering/OpportunityDetail/Index?noticeUID=CO1.NTC.2188239&amp;isFromPublicArea=True&amp;isModal=False</t>
  </si>
  <si>
    <t>https://community.secop.gov.co/Public/Tendering/OpportunityDetail/Index?noticeUID=CO1.NTC.2188915&amp;isFromPublicArea=True&amp;isModal=False</t>
  </si>
  <si>
    <t>https://community.secop.gov.co/Public/Tendering/OpportunityDetail/Index?noticeUID=CO1.NTC.2192517&amp;isFromPublicArea=True&amp;isModal=False</t>
  </si>
  <si>
    <t>https://community.secop.gov.co/Public/Tendering/OpportunityDetail/Index?noticeUID=CO1.NTC.2200165&amp;isFromPublicArea=True&amp;isModal=False</t>
  </si>
  <si>
    <t>https://community.secop.gov.co/Public/Tendering/OpportunityDetail/Index?noticeUID=CO1.NTC.2199687&amp;isFromPublicArea=True&amp;isModal=False</t>
  </si>
  <si>
    <t>https://community.secop.gov.co/Public/Tendering/OpportunityDetail/Index?noticeUID=CO1.NTC.2204839&amp;isFromPublicArea=True&amp;isModal=False</t>
  </si>
  <si>
    <t>https://community.secop.gov.co/Public/Tendering/ContractNoticePhases/View?PPI=CO1.PPI.14825388&amp;isFromPublicArea=True&amp;isModal=False</t>
  </si>
  <si>
    <t>https://community.secop.gov.co/Public/Tendering/OpportunityDetail/Index?noticeUID=CO1.NTC.2213225&amp;isFromPublicArea=True&amp;isModal=False</t>
  </si>
  <si>
    <t>REDNEET S.A.S</t>
  </si>
  <si>
    <t>https://community.secop.gov.co/Public/Tendering/OpportunityDetail/Index?noticeUID=CO1.NTC.2216224&amp;isFromPublicArea=True&amp;isModal=False</t>
  </si>
  <si>
    <t xml:space="preserve">Consultoría para realizar la evaluación externa de gobernanza, de conformidad con los parámetros establecidos en el artículo 76 de los estatutos sociales de la empresa Metro de Bogotá S.A. </t>
  </si>
  <si>
    <t>https://www.contratos.gov.co/consultas/detalleProceso.do?numConstancia=21-15-12188648&amp;</t>
  </si>
  <si>
    <t>KPMG ADVISORY TAX &amp; LEGAL S.A.S.</t>
  </si>
  <si>
    <t>https://community.secop.gov.co/Public/Tendering/OpportunityDetail/Index?noticeUID=CO1.NTC.2216495&amp;isFromPublicArea=True&amp;isModal=False</t>
  </si>
  <si>
    <t>274 de 2021</t>
  </si>
  <si>
    <t>Pólizas 7008004129799000/ 7008004129800000/ 7008004129801000</t>
  </si>
  <si>
    <t>Pólizas 2201221015433/ 2201121055630/ 2201121055694/ 2201121055706/ 2201221015435/ 2201221015462/ 2201221015458/ 2201221015437/ 2201221015436</t>
  </si>
  <si>
    <t>Póliza 1008749</t>
  </si>
  <si>
    <t>273 de 2021</t>
  </si>
  <si>
    <t>Contratación de los servicios de auditoría de Estados Financieros de Propósito Especial, y Aseguramiento Razonable Sobre los Procesos de Adquisiciones el Proyecto PLMB – Tramo 1</t>
  </si>
  <si>
    <t>Contratar los seguros que amparen los intereses patrimoniales actuales y futuros, así como los bienes de propiedad de la Empresa Metro de Bogotá S.A., que estén bajo su responsabilidad y custodia y, aquellos que sean adquiridos para desarrollar las funciones inherentes a su actividad y cualquier otra póliza de seguros que requiera la entidad en el desarrollo de su actividad</t>
  </si>
  <si>
    <t>Contratar los seguros que amparen los intereses patrimoniales actuales y futuros, así como los bienes de propiedad de la Empresa Metro de Bogotá SA, que estén bajo su responsabilidad y custodia y, aquellos que sean adquiridos para desarrollar las funciones inherentes a su actividad y cualquier otra póliza de seguros que requiera la entidad en el desarrollo de su actividad. Grupo 1. Seguros Generales. y Grupo 2. Infidelidad y riesgos financieros</t>
  </si>
  <si>
    <t>Contratar el seguro de Responsabilidad Civil Servidores Públicos que ampare los intereses patrimoniales actuales y futuros, de la Empresa Metro de Bogotá S.A., que estén bajo su responsabilidad y custodia y, aquellos que sean adquiridos para desarrollar las funciones inherentes a su actividad.</t>
  </si>
  <si>
    <t>Prestación de servicios profesionales para apoyar a la Empresa Metro de Bogotá en la elaboración, seguimiento y articulación interinstitucional de la propuesta de documentación, socialización y participación ciudadana relacionada con la intervención en el Monumento a los Héroes.</t>
  </si>
  <si>
    <t>https://community.secop.gov.co/Public/Tendering/OpportunityDetail/Index?noticeUID=CO1.NTC.2017634&amp;isFromPublicArea=True&amp;isModal=False</t>
  </si>
  <si>
    <t>https://community.secop.gov.co/Public/Tendering/OpportunityDetail/Index?noticeUID=CO1.NTC.2116210&amp;isFromPublicArea=True&amp;isModal=False</t>
  </si>
  <si>
    <t>https://community.secop.gov.co/Public/Tendering/OpportunityDetail/Index?noticeUID=CO1.NTC.2229073&amp;isFromPublicArea=True&amp;isModal=False</t>
  </si>
  <si>
    <t>https://community.secop.gov.co/Public/Tendering/OpportunityDetail/Index?noticeUID=CO1.NTC.2250436&amp;isFromPublicArea=True&amp;isModal=False</t>
  </si>
  <si>
    <t>ERNS &amp; YOUNG AUDIT S.A.S.</t>
  </si>
  <si>
    <t>261 de 2021</t>
  </si>
  <si>
    <t>235 de 2021</t>
  </si>
  <si>
    <t>Prestar los servicios de apoyo logístico para la ejecución de actividades previstas en el Plan de Bienestar e Incentivos y de Seguridad y Salud en el Trabajo de la Empresa Metro de Bogotá, así como brindar apoyo logístico en otras actividades internas del funcionamiento de la Empresa.</t>
  </si>
  <si>
    <t>https://community.secop.gov.co/Public/Tendering/OpportunityDetail/Index?noticeUID=CO1.NTC.2130223&amp;isFromPublicArea=True&amp;isModal=False</t>
  </si>
  <si>
    <t>Contratar el servicio de vigilancia y seguridad privada con la utilización de medios tecnológicos para la sede de la Empresa Metro de Bogotá S.A., o en los lugares en que la Empresa así lo requiera.</t>
  </si>
  <si>
    <t>https://community.secop.gov.co/Public/Tendering/OpportunityDetail/Index?noticeUID=CO1.NTC.2112072&amp;isFromPublicArea=True&amp;isModal=False</t>
  </si>
  <si>
    <t>275 de 2021</t>
  </si>
  <si>
    <t>276 de 2021</t>
  </si>
  <si>
    <t>Consultoría para realizar un diagnóstico que sirva como insumo para la formulación de la Política de Cultura Ciudadana de la Primera línea del Metro de Bogotá.</t>
  </si>
  <si>
    <t>Prestación de servicios profesionales jurídicos para la gestión y articulación institucional con las entidades públicas que tengan a su cargo la administración del espacio público que será requerido para el proyecto de la Primera Línea del Metro de Bogotá.</t>
  </si>
  <si>
    <t>https://www.contratos.gov.co/consultas/detalleProceso.do?numConstancia=21-15-12307500</t>
  </si>
  <si>
    <t>https://community.secop.gov.co/Public/Tendering/OpportunityDetail/Index?noticeUID=CO1.NTC.2351466&amp;isFromPublicArea=True&amp;isModal=False</t>
  </si>
  <si>
    <t>277 de 2017</t>
  </si>
  <si>
    <t>278 de 2021</t>
  </si>
  <si>
    <t>Realizar la estructuración técnica y financiera de la extensión de la PLMB-Tramo 1 hasta el sector de la calle 100, de acuerdo con las definiciones establecidas en el Contrato de Concesión No. 163 de 2019.</t>
  </si>
  <si>
    <t>Prestación de servicios profesionales a la Gerencia Ejecutiva de la Empresa Metro de Bogotá S.A., en la gestión de las actividades asociadas al componente de diseño y construcción del Patio Taller, patio de prefabricados y obras asociadas del proyecto Primera Línea del Metro de Bogotá - tramo 1</t>
  </si>
  <si>
    <t>https://community.secop.gov.co/Public/Tendering/OpportunityDetail/Index?noticeUID=CO1.NTC.2384191&amp;isFromPublicArea=True&amp;isModal=False</t>
  </si>
  <si>
    <t>https://community.secop.gov.co/Public/Tendering/OpportunityDetail/Index?noticeUID=CO1.NTC.2413311&amp;isFromPublicArea=True&amp;isModal=False</t>
  </si>
  <si>
    <t>344-2021</t>
  </si>
  <si>
    <t>Acuerdo Específico No.06 del Acuerdo Marco No. 018 de 2017</t>
  </si>
  <si>
    <t>CI-106-2021</t>
  </si>
  <si>
    <t>Aunar esfuerzos para el desarrollo urbanístico e inmobiliario de los suelos de propiedad de empresas del Distrito, que hacen parte del Plan Parcial de Renovación Urbana Estación Metro Calle 26, mediante la articulación de las Partes, con el fin de promover su ejecución, y la de los proyectos específicos que tengan las Partes en relación con Plan Parcial, priorizando administrativa y presupuestalmente la relocalización de las entidades de la Administración Distrital en el inmueble denominado Centro Administrativo Distrital 2 -CAD2</t>
  </si>
  <si>
    <t>CODENSA se compromete para con EMB S.A. a efectuar el ajuste a los
diseños de detalle, y ejecutar las obras de traslado, protección y/o reubicación de la interferencia COD 01 propiedad de CODENSA.</t>
  </si>
  <si>
    <t>Prestar colaboración armónica entre la Superintendencia a través de las Oficinas de Registro de Instrumentos Públicos de Bogotá, y la Empresa Metro De Bogotá S.A., aunando esfuerzos y brindando el apoyo humano, técnico y logístico entre las partes para apoyar el proceso de registro y las actividades registrales que involucren el proceso de adquisición predial, en el marco de la normatividad vigente.</t>
  </si>
  <si>
    <t>https://www.contratos.gov.co/consultas/detalleProceso.do?numConstancia=21-22-32765</t>
  </si>
  <si>
    <t>https://community.secop.gov.co/Public/Tendering/OpportunityDetail/Index?noticeUID=CO1.NTC.2385665&amp;isFromPublicArea=True&amp;isModal=true&amp;asPopupView=true</t>
  </si>
  <si>
    <t>IDU-1539-2021</t>
  </si>
  <si>
    <t>Aunar esfuerzos para la adecuada realización del contrato para la estructuración integral a nivel de prefactibilidad del corredor férreo del sur en la modalidad ferroviaria y su articulación con otros proyectos de transporte de la región Bogotá Cundinamarca</t>
  </si>
  <si>
    <t>https://community.secop.gov.co/Public/Tendering/OpportunityDetail/Index?noticeUID=CO1.NTC.2198587&amp;isFromPublicArea=True&amp;isModal=true&amp;asPopupView=true</t>
  </si>
  <si>
    <t>279 de 2021</t>
  </si>
  <si>
    <t>280 de 2021</t>
  </si>
  <si>
    <t>282 de 2021</t>
  </si>
  <si>
    <t>283 de 2021</t>
  </si>
  <si>
    <t>284 de 2021</t>
  </si>
  <si>
    <t>285 de 2021</t>
  </si>
  <si>
    <t>286 de 2021</t>
  </si>
  <si>
    <t>287 de 2021</t>
  </si>
  <si>
    <t>288 de 2021</t>
  </si>
  <si>
    <t>289 de 2021</t>
  </si>
  <si>
    <t>290 de 2021</t>
  </si>
  <si>
    <t>291 de 2021</t>
  </si>
  <si>
    <t>292 de 2021</t>
  </si>
  <si>
    <t>293 de 2021</t>
  </si>
  <si>
    <t>294 de 2021</t>
  </si>
  <si>
    <t>295 de 2021</t>
  </si>
  <si>
    <t>296 de 2021</t>
  </si>
  <si>
    <t>297 de 2021</t>
  </si>
  <si>
    <t>298 de 2021</t>
  </si>
  <si>
    <t>299 de 2021</t>
  </si>
  <si>
    <t>300 de 2021</t>
  </si>
  <si>
    <t>301 de 2021</t>
  </si>
  <si>
    <t>302 de 2021</t>
  </si>
  <si>
    <t>303 de 2021</t>
  </si>
  <si>
    <t>304 de 2021</t>
  </si>
  <si>
    <t>305 de 2021</t>
  </si>
  <si>
    <t>306 de 2021</t>
  </si>
  <si>
    <t xml:space="preserve">307 de 2021 </t>
  </si>
  <si>
    <t>308 de 2021</t>
  </si>
  <si>
    <t>309 de 2021</t>
  </si>
  <si>
    <t>310 de 2021</t>
  </si>
  <si>
    <t>UM - CIUDAD LIMPIA</t>
  </si>
  <si>
    <t>Una (1) suscripción para Empresa Metro de Bogotá S.A. al ejemplar en versión digital del periódico LA REPÚBLICA.</t>
  </si>
  <si>
    <t>Prestación de servicios profesionales especializados a la Empresa Metro de Bogotá S.A. en el acompañamiento financiero para el desarrollo de las funciones que se encuentran asignadas a la Gerencia Financiera, así como el seguimiento de las actividades relacionadas con los procesos de planeación financiera derivados de la gestión adelantada por la Gerencia Financiera.</t>
  </si>
  <si>
    <t>Prestación de servicios para apoyar a la Gerencia de Comunicaciones, Ciudadanía y Cultura Metro en la ejecución de acciones de reportería gráfica (fotografía y vídeo) y demás actividades relacionadas para la Empresa Metro de Bogotá.</t>
  </si>
  <si>
    <t>Prestación de servicios profesionales altamente calificados de asesoría en gobierno y políticas públicas en la Gerencia General De La EMB.</t>
  </si>
  <si>
    <t>Prestación de servicios de apoyo en la administración de la gestión documental en materia contractual requerida en la Gerencia Administrativa y de Abastecimiento de la Empresa Metro de Bogotá.</t>
  </si>
  <si>
    <t>Prestación de servicios profesionales y de apoyo a la Gerencia Administrativa y de Abastecimiento de la Empresa Metro de Bogotá S.A., en los asuntos jurídicos contractuales y en los procesos de selección que le sean asignados. Así como apoyar en la definición, diligenciamiento y/o actualización de la matriz de riesgos del proceso de gestión, así como en la consolidación de las evidencias y/o en la elaboración del Monitoreo de la Matriz de
Riesgos según asignación.</t>
  </si>
  <si>
    <t>Prestación de servicios para apoyo al desarrollo de acciones de gestión social de la EMB.</t>
  </si>
  <si>
    <t>Prestar servicios profesionales para el desarrollo de acciones de gestión social y articulación institucional de la EMB.</t>
  </si>
  <si>
    <t>Prestar servicios de apoyo a la gestión para el desarrollo de acciones de gestión social y articulación institucional de la EMB</t>
  </si>
  <si>
    <t>Prestación de servicios profesionales para apoyar a la Gerencia de Comunicaciones, Ciudadanía y Cultura Metro en la implementación del nuevo proceso de atención al ciudadano de la Empresa Metro de Bogotá S.A</t>
  </si>
  <si>
    <t>Prestación de servicios profesionales para brindar apoyo en la proyección de documentos precontractuales, así como en el apoyo administrativo para la ejecución de los proyectos de inversión a cargo de la Gerencia de Comunicaciones, Ciudadanía y Cultura Metro</t>
  </si>
  <si>
    <t>Prestación de servicios profesionales para apoyar a la Gerencia de Comunicaciones, Ciudadanía y Cultura Metro en la ejecución de acciones de comunicación interna, externa y digital, en actividades de logística, reportería y redacción de textos como insumo para el desarrollo de las actividades de divulgación de la Empresa Metro de Bogotá.</t>
  </si>
  <si>
    <t>Prestación de servicios para apoyo al desarrollo de acciones de gestión social y convivencia de la EMB</t>
  </si>
  <si>
    <t>Prestación de servicios profesionales para apoyar en el componente de arquitectura la estructuración de los proyectos y factibilidades de áreas en las que la Empresa Metro De Bogotá actúa como operador urbano</t>
  </si>
  <si>
    <t>Prestar servicios de apoyo en actividades administrativas a la Empresa Metro De Bogotá - Gerencia De Desarrollo Urbano, Inmobiliario e Ingresos no Tarifarios</t>
  </si>
  <si>
    <t>Prestación de servicios profesionales para apoyar a la Subgerencia de Gestión Social Ambiental y de Seguridad y Salud en el Trabajo, en la gestión, seguimiento y verificación del componente ambiental de las actividades a cargo de la Empresa Metro de Bogotá</t>
  </si>
  <si>
    <t>Prestación de servicios profesionales, apoyo a la subgerencia de gestión de proyecto en labores técnicas de funciones de la dependencia y demás actividades propias.</t>
  </si>
  <si>
    <t>Prestación de servicios para el apoyo en la atención de PQRSD de la Gerencia Ejecutiva PLMB</t>
  </si>
  <si>
    <t>Prestación de servicios profesionales para prestar servicios de diseño, desarrollo, implementación y mantenimiento de software a la medida de las aplicaciones y sistemas de información de la EMB</t>
  </si>
  <si>
    <t>Prestación de servicios profesionales para el apoyo en la gestión de los planes y programas en materia de Talento Humano a cargo de la Gerencia Administrativa y de Abastecimiento de la Empresa Metro de Bogotá S.A.</t>
  </si>
  <si>
    <t>Prestar servicios profesionales especializados para la consolidación y socialización de información a través del apoyo en la construcción de un banco de conceptos y de lineamientos que permita la unidad de criterio de la Empresa, así como apoyar la atención a requerimientos de órganos de control y de respuestas a derechos de petición.</t>
  </si>
  <si>
    <t>Prestar servicios profesionales para apoyar la consolidación de un banco de respuesta a órganos de control que permita identificar la línea de la empresa, así como apoyar los procesos de selección que le sean asignados y la atención a requerimientos y solicitudes de órganos de control y demás autoridades</t>
  </si>
  <si>
    <t>Prestación de servicios profesionales jurídicos para la gestión en la administración del espacio público que sea requerido para el proyecto de la Primera Línea del Metro de Bogotá, así como la elaboración, revisión y/o ajuste de la normatividad que se requiera en la materia</t>
  </si>
  <si>
    <t>Prestación de servicios para apoyar la reorganización del archivo de la Gerencia Jurídica y sus dependencias acorde con la nueva estructura de la EMB</t>
  </si>
  <si>
    <t>Prestación de servicios profesionales para apoyar a la Empresa Metro de Bogotá S.A., en la gestión de los componentes arqueológicos</t>
  </si>
  <si>
    <t>Prestar servicios profesionales especializados para apoyar en la articulación y gestión de la información requerida por la Gerencia Ejecutiva.</t>
  </si>
  <si>
    <t>Prestación de servicios profesionales a la gerencia ejecutiva de la EMB, en la gestión de las actividades asociadas al componente de diseño y construcción del patio taller, patio de prefabricados, del intercambiador vial de la calle 72 y obras asociadas de la PLMB Tramo1.</t>
  </si>
  <si>
    <t xml:space="preserve"> Servicio de recolección y transporte de residuos de construcción y demolición de los predios vandalizados en la zona de la AV calle 43, ambos costados, entre la carrera 80F a 80G bis, en el marco de la urgencia manifiesta declarada mediante Resolución 479 de 2021</t>
  </si>
  <si>
    <t>https://community.secop.gov.co/Public/Tendering/OpportunityDetail/Index?noticeUID=CO1.NTC.2430552&amp;isFromPublicArea=True&amp;isModal=False</t>
  </si>
  <si>
    <t>https://community.secop.gov.co/Public/Tendering/OpportunityDetail/Index?noticeUID=CO1.NTC.2480100&amp;isFromPublicArea=True&amp;isModal=False</t>
  </si>
  <si>
    <t>https://community.secop.gov.co/Public/Tendering/OpportunityDetail/Index?noticeUID=CO1.NTC.2461427&amp;isFromPublicArea=True&amp;isModal=False</t>
  </si>
  <si>
    <t>https://community.secop.gov.co/Public/Tendering/OpportunityDetail/Index?noticeUID=CO1.NTC.2479112&amp;isFromPublicArea=True&amp;isModal=False</t>
  </si>
  <si>
    <t>https://community.secop.gov.co/Public/Tendering/OpportunityDetail/Index?noticeUID=CO1.NTC.2479994&amp;isFromPublicArea=True&amp;isModal=False</t>
  </si>
  <si>
    <t>https://community.secop.gov.co/Public/Tendering/OpportunityDetail/Index?noticeUID=CO1.NTC.2480290&amp;isFromPublicArea=True&amp;isModal=False</t>
  </si>
  <si>
    <t>https://community.secop.gov.co/Public/Tendering/OpportunityDetail/Index?noticeUID=CO1.NTC.2479935&amp;isFromPublicArea=True&amp;isModal=False</t>
  </si>
  <si>
    <t>https://community.secop.gov.co/Public/Tendering/OpportunityDetail/Index?noticeUID=CO1.NTC.2480226&amp;isFromPublicArea=True&amp;isModal=False</t>
  </si>
  <si>
    <t>https://community.secop.gov.co/Public/Tendering/OpportunityDetail/Index?noticeUID=CO1.NTC.2480222&amp;isFromPublicArea=True&amp;isModal=False</t>
  </si>
  <si>
    <t>https://community.secop.gov.co/Public/Tendering/OpportunityDetail/Index?noticeUID=CO1.NTC.2480223&amp;isFromPublicArea=True&amp;isModal=False</t>
  </si>
  <si>
    <t>https://community.secop.gov.co/Public/Tendering/OpportunityDetail/Index?noticeUID=CO1.NTC.2480051&amp;isFromPublicArea=True&amp;isModal=False</t>
  </si>
  <si>
    <t>https://community.secop.gov.co/Public/Tendering/OpportunityDetail/Index?noticeUID=CO1.NTC.2480976&amp;isFromPublicArea=True&amp;isModal=False</t>
  </si>
  <si>
    <t>https://community.secop.gov.co/Public/Tendering/OpportunityDetail/Index?noticeUID=CO1.NTC.2481849&amp;isFromPublicArea=True&amp;isModal=False</t>
  </si>
  <si>
    <t>https://community.secop.gov.co/Public/Tendering/OpportunityDetail/Index?noticeUID=CO1.NTC.2481818&amp;isFromPublicArea=True&amp;isModal=False</t>
  </si>
  <si>
    <t>https://community.secop.gov.co/Public/Tendering/OpportunityDetail/Index?noticeUID=CO1.NTC.2481858&amp;isFromPublicArea=True&amp;isModal=False</t>
  </si>
  <si>
    <t>https://community.secop.gov.co/Public/Tendering/OpportunityDetail/Index?noticeUID=CO1.NTC.2481550&amp;isFromPublicArea=True&amp;isModal=False</t>
  </si>
  <si>
    <t>https://community.secop.gov.co/Public/Tendering/OpportunityDetail/Index?noticeUID=CO1.NTC.2481551&amp;isFromPublicArea=True&amp;isModal=False</t>
  </si>
  <si>
    <t>https://community.secop.gov.co/Public/Tendering/OpportunityDetail/Index?noticeUID=CO1.NTC.2482811&amp;isFromPublicArea=True&amp;isModal=False</t>
  </si>
  <si>
    <t>https://community.secop.gov.co/Public/Tendering/OpportunityDetail/Index?noticeUID=CO1.NTC.2482162&amp;isFromPublicArea=True&amp;isModal=False</t>
  </si>
  <si>
    <t>https://community.secop.gov.co/Public/Tendering/OpportunityDetail/Index?noticeUID=CO1.NTC.2483209&amp;isFromPublicArea=True&amp;isModal=False</t>
  </si>
  <si>
    <t>https://community.secop.gov.co/Public/Tendering/OpportunityDetail/Index?noticeUID=CO1.NTC.2482027&amp;isFromPublicArea=True&amp;isModal=False</t>
  </si>
  <si>
    <t>https://community.secop.gov.co/Public/Tendering/OpportunityDetail/Index?noticeUID=CO1.NTC.2482331&amp;isFromPublicArea=True&amp;isModal=False</t>
  </si>
  <si>
    <t>https://community.secop.gov.co/Public/Tendering/OpportunityDetail/Index?noticeUID=CO1.NTC.2482502&amp;isFromPublicArea=True&amp;isModal=False</t>
  </si>
  <si>
    <t>https://community.secop.gov.co/Public/Tendering/OpportunityDetail/Index?noticeUID=CO1.NTC.2482958&amp;isFromPublicArea=True&amp;isModal=False</t>
  </si>
  <si>
    <t>https://community.secop.gov.co/Public/Tendering/OpportunityDetail/Index?noticeUID=CO1.NTC.2482657&amp;isFromPublicArea=True&amp;isModal=False</t>
  </si>
  <si>
    <t>https://community.secop.gov.co/Public/Tendering/OpportunityDetail/Index?noticeUID=CO1.NTC.2483609&amp;isFromPublicArea=True&amp;isModal=False</t>
  </si>
  <si>
    <t>https://community.secop.gov.co/Public/Tendering/OpportunityDetail/Index?noticeUID=CO1.NTC.2482844&amp;isFromPublicArea=True&amp;isModal=False</t>
  </si>
  <si>
    <t>https://community.secop.gov.co/Public/Tendering/OpportunityDetail/Index?noticeUID=CO1.NTC.2483428&amp;isFromPublicArea=True&amp;isModal=False</t>
  </si>
  <si>
    <t>https://community.secop.gov.co/Public/Tendering/OpportunityDetail/Index?noticeUID=CO1.NTC.2483439&amp;isFromPublicArea=True&amp;isModal=False</t>
  </si>
  <si>
    <t>https://community.secop.gov.co/Public/Tendering/OpportunityDetail/Index?noticeUID=CO1.NTC.2482874&amp;isFromPublicArea=True&amp;isModal=False</t>
  </si>
  <si>
    <t>https://community.secop.gov.co/Public/Tendering/OpportunityDetail/Index?noticeUID=CO1.NTC.2482953&amp;isFromPublicArea=True&amp;isModal=False</t>
  </si>
  <si>
    <t>https://community.secop.gov.co/Public/Tendering/OpportunityDetail/Index?noticeUID=CO1.NTC.2483737&amp;isFromPublicArea=True&amp;isModal=False</t>
  </si>
  <si>
    <t>https://www.contratos.gov.co/consultas/detalleProceso.do?numConstancia=21-12-12621953</t>
  </si>
  <si>
    <t>Prestar el servicio de transporte terrestre automotor especial de pasajeros, para realizar la verificación, inspección y seguimiento de los predios a cargo de la Entidad que se deban entregar al concesionario para la construcción de la PLMB</t>
  </si>
  <si>
    <t>https://www.colombiacompra.gov.co/tienda-virtual-del-estado-colombiano/ordenes-compra/83877</t>
  </si>
  <si>
    <t xml:space="preserve">157 de 2021 </t>
  </si>
  <si>
    <t>169 de 2021</t>
  </si>
  <si>
    <t>204 de 2021</t>
  </si>
  <si>
    <t>205 de 2021</t>
  </si>
  <si>
    <t>251 de 2021</t>
  </si>
  <si>
    <t>272 de 2021</t>
  </si>
  <si>
    <t>Acuerdo Especifico 2 del acuerdo marco N° 037 de 2017</t>
  </si>
  <si>
    <t>Acuerdo Específico No.05 del Acuerdo Marco No. 018 de 2017</t>
  </si>
  <si>
    <t>Acuerdo Específico No.06 del Acuerdo Marco No. 035 de 2027</t>
  </si>
  <si>
    <t>Acuerdo Específico No.07 del Acuerdo Marco No. 035 de 2017</t>
  </si>
  <si>
    <t>Prestar serviciosprofesionales para apoyar a la Empresa Metro de Bogotá S.A. para adelantar las diferentes etapas jurídicas dentro del proceso de adquisición predial por enajenación voluntaria o expropiación administrativa delos inmuebles necesarios para el desarrollo delproyecto Primera Línea de Metro de Bogotá, para el sistema deservicio público urbano de transporte masivo de pasajeros de Bogotá</t>
  </si>
  <si>
    <t>Contratación Directa Prestación de servicios profesionales para apoyar a la Gerencia de Comunicaciones y Ciudadanía en la producción audiovisual como insumo para el desarrollo de las actividades de comunicación interna y externa de la Empresa Metro de Bogotá.</t>
  </si>
  <si>
    <t>Prestar servicio s profesionales para apoyar a la Oficina Asesora de Planeación Institucional en la implementación,  Mantenimiento y mejoramiento del Sistema de Control Interno (MECI) y su marco de referencia Modelo Integrado de Planeación y Gestión MIPG</t>
  </si>
  <si>
    <t xml:space="preserve">Prestación de servicios profesionales a la Gerencia Técnica de la empresa metro de Bogotá S.A., en la gestión de las actividades asociadas al componente de diseño y construcción de obras de la fase previa del proyecto de la PLMB, así como el apoyo en la supervisión de los contratos que se requieran para la ejecución del Proyecto de la Primera Línea de Metro de Bogotá (PLMB) – tramo 1. </t>
  </si>
  <si>
    <t>ETB se compromete para con la EMB S.A. a realizar la ejecución de las obras de protección, reubicación y/o traslado de las interferencias de ETB correspondiente al Tramo 5 del corredor (ETB- 31 a ETB-36), de acuerdo con el acta del Comité Coordinador No. 27 del 11 de marzo de 2021.</t>
  </si>
  <si>
    <t>UNE  EPM TELECOMUNICACIONES  S.A</t>
  </si>
  <si>
    <t>VIAJA POR EL MUNDO WEB NICKISIX 360 S.A.S</t>
  </si>
  <si>
    <t>GRUPO EDS AUTOGAS S.A.S</t>
  </si>
  <si>
    <t>PANAMERICANA LIBRERÍA Y PAPELERÍA S.A.</t>
  </si>
  <si>
    <t>YUBARTA S.A.S</t>
  </si>
  <si>
    <t>SPARTA SHOES S.A.S</t>
  </si>
  <si>
    <t>SERVICIOS DE ASEO, CAFETERÍA Y MANTENIMIENTO INSTITUCIONAL OUTSOURCING SEASIN LIMITADA</t>
  </si>
  <si>
    <t>ESRI COLOMBIA S.A.S</t>
  </si>
  <si>
    <t xml:space="preserve"> GRUPO EMPRESARIAL JHS S.A.S </t>
  </si>
  <si>
    <t xml:space="preserve"> EMNA ROCIO MENDEZ PALADINES</t>
  </si>
  <si>
    <t xml:space="preserve">ANDRÉS GALLEGO CEBALLOS </t>
  </si>
  <si>
    <t>JHONY ESTEBAN MALDONADO SAAVEDRA</t>
  </si>
  <si>
    <t xml:space="preserve">TATIANA CAROLA RODRÍGUEZ JIMENEZ </t>
  </si>
  <si>
    <t xml:space="preserve"> MARCO ANDRÉS TRIVIÑO BERNAL </t>
  </si>
  <si>
    <t>ADRIANA MARÍA PLAZAS TOVAR</t>
  </si>
  <si>
    <t xml:space="preserve">DIANA MARCELA GARCIA RODRIGUEZ </t>
  </si>
  <si>
    <t>MARGARITA MARÍA CUELLAR MENDEZ</t>
  </si>
  <si>
    <t>ANGELA ASTRID PARADA MUÑOZ</t>
  </si>
  <si>
    <t>ZULMA ANDREA LEON NUÑEZ</t>
  </si>
  <si>
    <t>LADY CATERINE SUAREZ ARIAS</t>
  </si>
  <si>
    <t xml:space="preserve">CAMILO ANDRÉS MERCHÁN HERNÁNDEZ </t>
  </si>
  <si>
    <t>YUDY ALEXANDRA URREGO PATIÑO</t>
  </si>
  <si>
    <t xml:space="preserve">RAFAEL MAURICIO CALVO </t>
  </si>
  <si>
    <t>CIRO EDUARDO LOPEZ MARTINEZ</t>
  </si>
  <si>
    <t>JUAN CAMILO MEDINA MORENO</t>
  </si>
  <si>
    <t xml:space="preserve">GINA CAROLINA ZAMBRANO GONZALEZ </t>
  </si>
  <si>
    <t>LUIS  CAMILO PARDO MENDEZ</t>
  </si>
  <si>
    <t>JENNIFER TORRES PEREZ</t>
  </si>
  <si>
    <t>TULIA CRISTINA SOLANO ACOSTA</t>
  </si>
  <si>
    <t>LUIS ERNESTO BALLESTEROS LAROTTA</t>
  </si>
  <si>
    <t xml:space="preserve">OLGA LUCÍA GIRALDO DURAN </t>
  </si>
  <si>
    <t>DANIELA RANGEL RODRIGUEZ</t>
  </si>
  <si>
    <t>VIVIANA STELLA VILLARRAGA VILLABONA</t>
  </si>
  <si>
    <t>LEÓN RAMIRO DUARTE RUIZ</t>
  </si>
  <si>
    <t>HECTOR JAIME NIETO CORTES</t>
  </si>
  <si>
    <t xml:space="preserve">KARLA STEFANIE URREGO FREAGUA </t>
  </si>
  <si>
    <t xml:space="preserve">SONIA CONSTANZA FLOREZ AVILA </t>
  </si>
  <si>
    <t xml:space="preserve">NICOLAS CASTELLANOS PEÑA </t>
  </si>
  <si>
    <t>LEONARDO ANDRÉS SANTANA CABALLERO</t>
  </si>
  <si>
    <t xml:space="preserve">CARLOS EDUARDO MEDELLIN BECERRA </t>
  </si>
  <si>
    <t>OMAR RICARDO RIVERA ARTUNDUAGA</t>
  </si>
  <si>
    <t>BRENDA MARÍA DEL RIO GONZALEZ</t>
  </si>
  <si>
    <t>SERGIO ALEJANDRO JIMENEZ OVIEDO</t>
  </si>
  <si>
    <t xml:space="preserve">MARÍA FERNANDA GRANADOS BARRETO </t>
  </si>
  <si>
    <t>SIMÓN MESA ACOSTA</t>
  </si>
  <si>
    <t>ANGELA SANCHEZ HERNANDEZ</t>
  </si>
  <si>
    <t xml:space="preserve">NELSON JAVIER MORALES MELO </t>
  </si>
  <si>
    <t>JENNY KATHERIN VELASQUEZ GODOY</t>
  </si>
  <si>
    <t>JAZMIN HELENA MANJARRES MARÍN</t>
  </si>
  <si>
    <t>CARLOS ANDRÉS SARRIA CAICEDO</t>
  </si>
  <si>
    <t>KARLA PIERINA COGOLLO DIAZ</t>
  </si>
  <si>
    <t xml:space="preserve">JESÚS FABRICIO MENJURA MORALES </t>
  </si>
  <si>
    <t xml:space="preserve">OSCAR DAVID BRAVO MONTENEGRO </t>
  </si>
  <si>
    <t xml:space="preserve">HELLEN QUIROGA MORA </t>
  </si>
  <si>
    <t>MARGARITA CECILIA  MARIÑO VONHILDEBRAND</t>
  </si>
  <si>
    <t>DAYANA LIZETH RIVERA  BENITEZ</t>
  </si>
  <si>
    <t xml:space="preserve">JORGE ALEXANDER CAMACHO </t>
  </si>
  <si>
    <t>CAROLINA DIAZ LIZARAZO</t>
  </si>
  <si>
    <t xml:space="preserve">BRAYAN ALEXIS RIVERA ROJAS </t>
  </si>
  <si>
    <t>JUAN PABLO VARGAS GUTIERREZ</t>
  </si>
  <si>
    <t xml:space="preserve">EDWIN ALEXANDER CASTELLANOS CARDENAS </t>
  </si>
  <si>
    <t>JOAN SEBASTIÁN ARTURO BAHOS USA</t>
  </si>
  <si>
    <t>JOHAN SEBASTIÁN BRICEÑO MARTINEZ</t>
  </si>
  <si>
    <t>CLAUDIA LUCÍA PABÓN GUTIERRÉZ</t>
  </si>
  <si>
    <t>LUIS FELIPE CHISCO APONTE</t>
  </si>
  <si>
    <t>LUZ ANGELA VILLANUEVA RIVERA</t>
  </si>
  <si>
    <t>JOSÉ DUVÁN NÚÑEZ MUÑOZ</t>
  </si>
  <si>
    <t xml:space="preserve">DANIELA FORERO RUBIO </t>
  </si>
  <si>
    <t xml:space="preserve">CARLOS ARMANDO CRIOLLO LAMILLA </t>
  </si>
  <si>
    <t>ERICA ESPITIA SOLER</t>
  </si>
  <si>
    <t>CLAUDIA AMPARO MONTES CARRAZA</t>
  </si>
  <si>
    <t xml:space="preserve">OSCAR ANDRÉS ACOSTA VERA </t>
  </si>
  <si>
    <t>CLAUDIA INÉS VELA MEDINA</t>
  </si>
  <si>
    <t xml:space="preserve">ANYUL  CATALINA FLÓREZ LÓPEZ </t>
  </si>
  <si>
    <t>YEISON ANDRÉS MAHECHA VALENCIA</t>
  </si>
  <si>
    <t>PATRICIA DEL PILAR SOLANO COHEN</t>
  </si>
  <si>
    <t xml:space="preserve">EDUARDO SIERRA ZAMORA </t>
  </si>
  <si>
    <t>ANGELA CONSTANZA MEDINA LAVERDE</t>
  </si>
  <si>
    <t>CLAUDIA PIEDAD BURGOS CAMACHO</t>
  </si>
  <si>
    <t>FABIAN ANDRÉS RESTREPO</t>
  </si>
  <si>
    <t>MYRIAM YANED DIAZ CUERVO</t>
  </si>
  <si>
    <t>CARLOS ALBERTO RUIZ RUIZ</t>
  </si>
  <si>
    <t xml:space="preserve">JUAN JOSÉ RODRIGUEZ PALACIOS </t>
  </si>
  <si>
    <t>EDUARDO GIL ROMERO</t>
  </si>
  <si>
    <t xml:space="preserve">SANDRA CONSUELO CAMELO JIMENEZ </t>
  </si>
  <si>
    <t xml:space="preserve">JAMES LEONARDO TRIANA CALVO </t>
  </si>
  <si>
    <t>CARLOS MAURICIO MANCHOLA NARVÁEZ</t>
  </si>
  <si>
    <t>GERMAN DAVID ALVAREZ GRAJALES</t>
  </si>
  <si>
    <t>SANDRA CRUZ ARAGONEZ</t>
  </si>
  <si>
    <t>JOSÉ LEONARDO ESTRADA SIMBAQUEVA</t>
  </si>
  <si>
    <t>DIANA ALEJANDRA GONZÁLEZ GITIÉRREZ</t>
  </si>
  <si>
    <t xml:space="preserve">JOHNNY ALDEMAR URREA RESTREPO </t>
  </si>
  <si>
    <t xml:space="preserve">CATALINA APONTE ABRIL </t>
  </si>
  <si>
    <t>JOHN STEVEN PEÑA CASALLAS</t>
  </si>
  <si>
    <t>AUGUSTO SÁNCHEZ CASTRO</t>
  </si>
  <si>
    <t>ALEJANDRO MARÍN CAÑON</t>
  </si>
  <si>
    <t>YOLANDA CRISTINA RESTREPO GUALTEROS</t>
  </si>
  <si>
    <t>JAIME ALBERTO LEMOINE GAITAN</t>
  </si>
  <si>
    <t>LEIDY JINETH SANABRIA SANABRIA</t>
  </si>
  <si>
    <t>YILDIER JOSÉ FLOREZ FLOREZ</t>
  </si>
  <si>
    <t>HILDEBRANDO CIENDUA CIENDUA</t>
  </si>
  <si>
    <t xml:space="preserve">DIANA MARITZA RODRIGUEZ ORTIZ </t>
  </si>
  <si>
    <t xml:space="preserve">CAROL NATALIA TAMAYO GOMEZ </t>
  </si>
  <si>
    <t xml:space="preserve">UNIDAD ADMINISTRATIVA  ESPECIAL DE CATASTRO DISTRITAL </t>
  </si>
  <si>
    <t>EMPRESA DE TELECOMUNICACIONES DE BOGOTÁ S.A. E.S.P. ETB</t>
  </si>
  <si>
    <t>MILDRED JOHANA MIRANDA CORDERO</t>
  </si>
  <si>
    <t xml:space="preserve">JUAN GABRIEL LEHOUCQ ANGULO </t>
  </si>
  <si>
    <t xml:space="preserve">INDIRA MILENA RIVERA VALERO  </t>
  </si>
  <si>
    <t xml:space="preserve">DIANA MARCELA APONTE </t>
  </si>
  <si>
    <t>EDWIN ANDRÉS MARTÍNEZ TINJACÁ</t>
  </si>
  <si>
    <t>JAQUELINE ORTÍZ MORENO</t>
  </si>
  <si>
    <t>SERGIO AUGUSTO RAMIREZ MORA</t>
  </si>
  <si>
    <t>DANIEL FELIPE CASTILLA DIAZ</t>
  </si>
  <si>
    <t>NATHALIA SOPHIA  ALVAREZ OCHOA</t>
  </si>
  <si>
    <t xml:space="preserve">CAROLINA ACOSTA AFANADOR </t>
  </si>
  <si>
    <t>NATALIA LEONOR  RIVERA GÓMEZ</t>
  </si>
  <si>
    <t>STEER DAVIES GLEAVE LIMITED SUCURSAL COLOMBIA</t>
  </si>
  <si>
    <t xml:space="preserve">SERGIO FELIPE GALEANO GÓMEZ </t>
  </si>
  <si>
    <t>JUAN SEBASTÍAN SANCHEZ DEDERLE</t>
  </si>
  <si>
    <t>MARÍA ANGELICA RAMIREZ RAMIREZ</t>
  </si>
  <si>
    <t>WILLIAN GONZALEZ PIRAQUIVE</t>
  </si>
  <si>
    <t>JONNY CLEVES GUATAPI</t>
  </si>
  <si>
    <t>JORGE HERNANDEZ RIVERA</t>
  </si>
  <si>
    <t>CLAUDIA MARINA NIÑO MESA</t>
  </si>
  <si>
    <t>JUAN GAVIRIA RESTREPO &amp; CIA S.A.S.</t>
  </si>
  <si>
    <t xml:space="preserve">CESAR AUGUSTO CRUZ CALDERON </t>
  </si>
  <si>
    <t>LEIDY VIVIANA AVILA LPEZ</t>
  </si>
  <si>
    <t xml:space="preserve">FABIAN MAURICIO CHIBCHA ROMERO </t>
  </si>
  <si>
    <t>ANDREA LILIANA GARZÓN ALFONSO</t>
  </si>
  <si>
    <t>IVAN EDUARDO CASSIANI GUTIERREZ</t>
  </si>
  <si>
    <t xml:space="preserve">YENY ALEJANDRA GRANADOS CRISTANCHO </t>
  </si>
  <si>
    <t>SERGIO DANIEL ROMERO ROMERO</t>
  </si>
  <si>
    <t>LUIS GERMÁN VIZCAINO SABOGAL</t>
  </si>
  <si>
    <t xml:space="preserve">KAROL DAYANA MENDIVELSO CARVAJAR </t>
  </si>
  <si>
    <t xml:space="preserve">JOSÉ ANDRÉS RÍOS VEGA </t>
  </si>
  <si>
    <t>NATALIA BERNAL GONZALEZ</t>
  </si>
  <si>
    <t xml:space="preserve">MAURICIO CALDERON </t>
  </si>
  <si>
    <t>ANA LIBIA GARZON BOHORQUEZ</t>
  </si>
  <si>
    <t xml:space="preserve">HEIVER LAUREANO HERNANDEZ BAWUERO </t>
  </si>
  <si>
    <t xml:space="preserve">JULIAN ENRIQUE GÓMEZ CARREÑO </t>
  </si>
  <si>
    <t>ANDRÉS EDUARDO RAMIREZ CASAS</t>
  </si>
  <si>
    <t>ALFONSO ESNERY RODRÍGUEZ LOZANO</t>
  </si>
  <si>
    <t>HAROLD STIK GOMEZ GOMEZ</t>
  </si>
  <si>
    <t>MARLENE MONTOYA CASTAÑEDA</t>
  </si>
  <si>
    <t>FINANCIERA DE DESARROLLO NACIONAL S.A.</t>
  </si>
  <si>
    <t xml:space="preserve"> LEIDY JOHANNA GARCÍA SANABRIA</t>
  </si>
  <si>
    <t>FRANCY TATIANA ESTRADA TORRES</t>
  </si>
  <si>
    <t>CLAUDIA JENNY GUEVARA PRADILLA</t>
  </si>
  <si>
    <t>ANGEL DANIEL HERNÀNDEZ MORENO</t>
  </si>
  <si>
    <t xml:space="preserve">DANIEL ESTEBAN SILVA VALLONA </t>
  </si>
  <si>
    <t>CIRO ADOLFO CASTELLANOS RODRIGUEZ</t>
  </si>
  <si>
    <t>MARICELY JANNETH FUENTES VALBUENA</t>
  </si>
  <si>
    <t>JUAN CAMILO VESGA BONILLA</t>
  </si>
  <si>
    <t>GRESSY SULENA CUESTA GUTIÉRREZ</t>
  </si>
  <si>
    <t>JAIME ERNESTO VARGAS VARGAS</t>
  </si>
  <si>
    <t>DIANA LUCERO PONGUTA MONROY</t>
  </si>
  <si>
    <t>ASLEYDI ANDREA SIERRA OCHOA</t>
  </si>
  <si>
    <t>POWERSUN S.A.S</t>
  </si>
  <si>
    <t xml:space="preserve">LEONARDO CORTES RODRIGUEZ </t>
  </si>
  <si>
    <t>JAVIER HERNANDO FLECHAS PARRA</t>
  </si>
  <si>
    <t>MEDICAL PROTECTION LTDA SALUD OCUPACIONAL</t>
  </si>
  <si>
    <t xml:space="preserve">DIANA MARCELA SANCHEZ PERALTA </t>
  </si>
  <si>
    <t>MONICA XIMENA SILVIA ERIKA ACERO ESCOBAR</t>
  </si>
  <si>
    <t xml:space="preserve">GRUPO LOS LAGOS </t>
  </si>
  <si>
    <t xml:space="preserve">SERVICIOS POSTALES NACIONALES S.A. </t>
  </si>
  <si>
    <t xml:space="preserve">HELP SOLUCIONES INFORMATICAS HSI S.A.S </t>
  </si>
  <si>
    <t>GLOBALNEWS GROUP COLOMBIA S.A.S</t>
  </si>
  <si>
    <t>ÉRIKA PAOLA SANDOVAL LAMBRAÑO</t>
  </si>
  <si>
    <t>CANDELARIA GONZÁLEZ</t>
  </si>
  <si>
    <t>FABIO ALEJANDRO LEGUIZAMO PEREZ</t>
  </si>
  <si>
    <t>LUIS LEONARDO ASCENCIO MOZO</t>
  </si>
  <si>
    <t xml:space="preserve">LEONEL VERGARA GIRALDO </t>
  </si>
  <si>
    <t xml:space="preserve">CLEMENCIA HELENA GIRALDO GUTIERREZ </t>
  </si>
  <si>
    <t>CLAUDIA MILENA DE LA CRUZ LADINO</t>
  </si>
  <si>
    <t>JOSÉ ARNEY MESA ROSAS</t>
  </si>
  <si>
    <t xml:space="preserve">CRISPIN ROBERTO PAVAJEAU VILLAZÓN </t>
  </si>
  <si>
    <t>VIVIAN ISABEL DUMAR RODRIGUEZ</t>
  </si>
  <si>
    <t xml:space="preserve">DIEGO FELIPE VEGA FUENTES </t>
  </si>
  <si>
    <t>MARÍA CATALINA CHACÓN RIVERO</t>
  </si>
  <si>
    <t>JAIFER BLANCO ORTEGA</t>
  </si>
  <si>
    <t>GALO MOLINA CARDENAS</t>
  </si>
  <si>
    <t>JUAN MANUEL DÁVILA MÉNDEZ</t>
  </si>
  <si>
    <t>CAMILO ANDRÉS JARAMILLO BERROCAL</t>
  </si>
  <si>
    <t>HERNANDEZ LOPEZ Y ASOCIADOS S.A.S</t>
  </si>
  <si>
    <t>DIEGO FERNANDO RAMIREZ SUAREZ</t>
  </si>
  <si>
    <t>LUIS SEBASTIAN PEREZ RAMIREZ</t>
  </si>
  <si>
    <t xml:space="preserve">JOHANA ELIZABETH TRIANA HENAO </t>
  </si>
  <si>
    <t>HUMBERTO DE JESÚS SÁNCHEZ VÉLEZ</t>
  </si>
  <si>
    <t xml:space="preserve">JORGE LUIS VARGAS BUITRAGO </t>
  </si>
  <si>
    <t xml:space="preserve">OLGA LUCÍA BONILLA SEBÁ </t>
  </si>
  <si>
    <t>MARÍA CAMILA BAUTISTA SALAZAR</t>
  </si>
  <si>
    <t xml:space="preserve">IVAN FELIPE AYALA HURTADO </t>
  </si>
  <si>
    <t>RAMIRO RODRÍGUEZ LÓPEZ</t>
  </si>
  <si>
    <t xml:space="preserve">LIZETH FERNANDA PRADA RIVERA </t>
  </si>
  <si>
    <t>ADRIANA STEFANIA HERNÁNDEZ VALLEJO</t>
  </si>
  <si>
    <t>OSCAR EDUARDO PINILLA PINILLA</t>
  </si>
  <si>
    <t xml:space="preserve">WILLIAM ALEXANDER SANABRIA CUPAJITA </t>
  </si>
  <si>
    <t>AUROS COPIAS S.A.S</t>
  </si>
  <si>
    <t>CÉSAR AUGUSTO MARTÍNEZ CÁRDENAS</t>
  </si>
  <si>
    <t>DAR SOLUCIONES S.A.S</t>
  </si>
  <si>
    <t>LUIS GUILLERMO TOBÓN APARICIO</t>
  </si>
  <si>
    <t>CONSORCIO F&amp;H 2021</t>
  </si>
  <si>
    <t xml:space="preserve">DORIS YAZMIN CORONADO MONTOYA </t>
  </si>
  <si>
    <t>ÁLVARO ANDRÉS DONCEL RAMIREZ</t>
  </si>
  <si>
    <t xml:space="preserve">DIEGO FERNANDO QUIÑONES TAMAYO </t>
  </si>
  <si>
    <t>MIG. ARQUITECTURA Y RESTAURACIÓN S.A.S</t>
  </si>
  <si>
    <t xml:space="preserve">JOHANNA MARCELA CARRERO VALBUENA </t>
  </si>
  <si>
    <t xml:space="preserve">ROBERTO ANDERSON JAIMES SILVA </t>
  </si>
  <si>
    <t xml:space="preserve">ROBERTO ANTONIO MONSALVO DIAGO </t>
  </si>
  <si>
    <t>JESAK S.A.S</t>
  </si>
  <si>
    <t xml:space="preserve">JHEISON LIBREROS RIOS </t>
  </si>
  <si>
    <t>REDJURISTAS S.A.S</t>
  </si>
  <si>
    <t>JORGE ARMANDO BULLA MONCADA</t>
  </si>
  <si>
    <t>LAURA ANDREA CAVIEDES HERNÁNDEZ</t>
  </si>
  <si>
    <t>DIEGO FERNANDO PEREZ MANCILLA</t>
  </si>
  <si>
    <t>MAOLA BARRIOS ARRIETA</t>
  </si>
  <si>
    <t xml:space="preserve"> JUAN DIEGO BLANCO GONZÁLEZ</t>
  </si>
  <si>
    <t xml:space="preserve">NYDIA LORENA SARMIENTO FORIGUA </t>
  </si>
  <si>
    <t>VAG INTERVENTORIA Y DISEÑO S.A.S</t>
  </si>
  <si>
    <t>OLIVIA CASTAÑEDA LOPERA</t>
  </si>
  <si>
    <t>WESLER S.A.S</t>
  </si>
  <si>
    <t>JUAN ANGELO ORJUELA SOLANO</t>
  </si>
  <si>
    <t>CARLOS EDUARDO CASTRO DURÁN</t>
  </si>
  <si>
    <t xml:space="preserve">ANDREA DEL PILAR LINARES GARZÓN </t>
  </si>
  <si>
    <t>JIMMY ALBERTO CENDALES MORA</t>
  </si>
  <si>
    <t>DAVID ALBERTO CABALLERO PEDRAZA</t>
  </si>
  <si>
    <t xml:space="preserve">STIVEND OSWALD MONTAÑA CHAPARRO </t>
  </si>
  <si>
    <t xml:space="preserve">ARMANDO RAMIREZ VILLAMIZAR </t>
  </si>
  <si>
    <t>MARÍA ALEJANDRA PÁEZ GUERRERO</t>
  </si>
  <si>
    <t>RICARDO MANUEL ROMERO VELASQUEZ</t>
  </si>
  <si>
    <t xml:space="preserve">EUROPEA DE LIBROS LTDA </t>
  </si>
  <si>
    <t>DANNY ALBERTO CRUZ BASTO</t>
  </si>
  <si>
    <t xml:space="preserve">CLAUDIA MILENA BLANCO VELANDIA </t>
  </si>
  <si>
    <t xml:space="preserve">MARIA ELISABETH CANO OSTOS </t>
  </si>
  <si>
    <t xml:space="preserve">UNIVERSIDAD NACIONAL DE COLOMBIA </t>
  </si>
  <si>
    <t xml:space="preserve">CONSORCIO INFRAESTRUCTURA METRO </t>
  </si>
  <si>
    <t>ANGELA MARIA VELEZ CORREA</t>
  </si>
  <si>
    <t>GOMEZ PINZON ABOGADOS  S.A.S</t>
  </si>
  <si>
    <t>CONSORCIO DEMOLICIONES SS</t>
  </si>
  <si>
    <t>CAJA DE COMPENSACIÓN FAMILIAR COMPENSAR</t>
  </si>
  <si>
    <t xml:space="preserve">LAURA SOFIA CARVAJAL DE LEÓN </t>
  </si>
  <si>
    <t>LIGIA RUBIELA GOMEZ</t>
  </si>
  <si>
    <t>BRITISH COUNCIL - CONSEJO BRITANICO</t>
  </si>
  <si>
    <t>HENRY VAQUERO</t>
  </si>
  <si>
    <t>BIM LATINOAMERICA S.A.S</t>
  </si>
  <si>
    <t>UNIPLES S.A</t>
  </si>
  <si>
    <t>CITY PARKING S.A.S</t>
  </si>
  <si>
    <t>MIGUEL ANGEL VALLEJO BURGOS</t>
  </si>
  <si>
    <t>SOCIEDAD COLOMBIANA DE INGENIEROS</t>
  </si>
  <si>
    <t>FERNANDO PARRA QUIROZ</t>
  </si>
  <si>
    <t xml:space="preserve">CLEMENTE ALBERTO ECHEVERRI CARDONA </t>
  </si>
  <si>
    <t>AIDA FERNANDA MOLANO</t>
  </si>
  <si>
    <t xml:space="preserve">JENNY MUÑOS CLAROS </t>
  </si>
  <si>
    <t>DAVID ANDRÉS ELIJACH BELTRAN</t>
  </si>
  <si>
    <t>ANDRÉS DAVID MESA OSPINA</t>
  </si>
  <si>
    <t>SEGURIDAD PRIVADA Y VIGILANCIA OLIMPO SEGURIDAD LTDA</t>
  </si>
  <si>
    <t>VIVIANA DE LOS ANGELES ROJAS BETANCOURTH</t>
  </si>
  <si>
    <t>FLOR ANGELA INES CAJAMARCA RODRIGUEZ</t>
  </si>
  <si>
    <t xml:space="preserve">ARIADNE YILIBETH DURAN JULIO </t>
  </si>
  <si>
    <t>MARIA LILIANA ORTEGA ALVAREZ</t>
  </si>
  <si>
    <t xml:space="preserve">ZORAIDA ESPITIA ESPITIA </t>
  </si>
  <si>
    <t xml:space="preserve">PAOLA NATALY TURIZO MADERA </t>
  </si>
  <si>
    <t>MARISOL CONTRERAS PEREZ</t>
  </si>
  <si>
    <t xml:space="preserve">DIANA CAROLINA RAMOS PIECHACON </t>
  </si>
  <si>
    <t>NINI JOHANNA LOPEZ NIEVA</t>
  </si>
  <si>
    <t>SOLUCIONES INTEGRALES OFICINAS S.A.S</t>
  </si>
  <si>
    <t>ASOCIACIÓN COLOMBIANA DE INGENIEROS ACIEM</t>
  </si>
  <si>
    <t>EDWAR MAURICIO MUÑOZ HERRERA</t>
  </si>
  <si>
    <t>BENAVIDES SANSEVIERO S.A.S</t>
  </si>
  <si>
    <t xml:space="preserve">ABEL ANDRÉS BERNAL OLAYA </t>
  </si>
  <si>
    <t xml:space="preserve">SANDRA MAYERLY PINEDA FANDIÑO </t>
  </si>
  <si>
    <t xml:space="preserve">JOIMER MONTES BASTO </t>
  </si>
  <si>
    <t>UNDARNETA &amp; VELEZ, PEARL &amp; ABDALLAH ABOGADOS S.A.S</t>
  </si>
  <si>
    <t xml:space="preserve">JUAN TOMAS CHAVEZ SANCHEZ </t>
  </si>
  <si>
    <t>CENTRO NACIONAL DE CONSULTORIA S.A</t>
  </si>
  <si>
    <t>RAMIREZ JARAMILLO PEDRO ALBERTO</t>
  </si>
  <si>
    <t>MARLY YANIR DAZA ZEA</t>
  </si>
  <si>
    <t xml:space="preserve"> EDITORIAL LA REPUBLICA S.A.S </t>
  </si>
  <si>
    <t xml:space="preserve"> ADRIANA MARCELA FERNANDEZ RODRIGUEZ </t>
  </si>
  <si>
    <t xml:space="preserve"> ANA MARÍA PARADA FERNANDEZ </t>
  </si>
  <si>
    <t xml:space="preserve"> NELSON ROBERTO SOLARTE MARTÍNEZ </t>
  </si>
  <si>
    <t xml:space="preserve"> TATIANA ALEXANDRA RODRÍGUEZ ORTÍZ </t>
  </si>
  <si>
    <t xml:space="preserve"> PAOLA TATIANA VILLARRAGA PERRA </t>
  </si>
  <si>
    <t xml:space="preserve"> NATALIA RAMIREZ YEPES </t>
  </si>
  <si>
    <t xml:space="preserve"> ARLENY SARMIENTO CARDENAS </t>
  </si>
  <si>
    <t xml:space="preserve"> ANDREA CAROLINA BARRERO JIMENEZ </t>
  </si>
  <si>
    <t xml:space="preserve"> RITA FERNANDA ACOSTA ROMERO </t>
  </si>
  <si>
    <t xml:space="preserve"> MARÍA JOSÉ RODRIGUEZ OROZCO  </t>
  </si>
  <si>
    <t xml:space="preserve"> LINDAKATHERINE HERNANDEZ GUZMAN  </t>
  </si>
  <si>
    <t xml:space="preserve"> JONNATHAN ALHEYT GÓMEZ LEGUIZAMON  </t>
  </si>
  <si>
    <t xml:space="preserve"> JORGE ENRIQUE MURILLO RODRIGUEZ </t>
  </si>
  <si>
    <t xml:space="preserve"> JENNIFER ANDREA CALDERON MORENO </t>
  </si>
  <si>
    <t xml:space="preserve"> LAURA CAMILA GUATAVITA PERDOMO </t>
  </si>
  <si>
    <t xml:space="preserve"> DAVID CAMILO HERNANDEZ GARAVITO  </t>
  </si>
  <si>
    <t xml:space="preserve"> IVÁN RODRIGO GÓMEZ MALDONADO  </t>
  </si>
  <si>
    <t xml:space="preserve"> NICOLÁS ENRIQUE BÁEZ BÁEZ </t>
  </si>
  <si>
    <t xml:space="preserve"> JHONY CAMILO BELTRÁN HENÁNDEZ </t>
  </si>
  <si>
    <t xml:space="preserve"> JOHANNA MARIA MONCALEANO MORENO </t>
  </si>
  <si>
    <t xml:space="preserve"> DIANA KATHERINE CORTES MARTINEZ </t>
  </si>
  <si>
    <t xml:space="preserve"> DIANA CRISTINA VILLADA CARDOZO </t>
  </si>
  <si>
    <t xml:space="preserve"> LILIANA YANETH BOHORQUEZ AVENDAÑO </t>
  </si>
  <si>
    <t>INSTITUTO DE DESARROLLO URBANO- IDU</t>
  </si>
  <si>
    <t>CODENSA S.A. ESP</t>
  </si>
  <si>
    <t>LA PREVISORA S.A. COMPAÑÍA DE SEGUROS</t>
  </si>
  <si>
    <t xml:space="preserve">UNIÓN TEMPORAL METRO DE BOGOTÁ UT MAPFRE - AXA </t>
  </si>
  <si>
    <t xml:space="preserve"> CIUDAD LIMPIA BOGOTA S.A E.S.P </t>
  </si>
  <si>
    <t>UNIÓN TEMPORAL WILLIS DE LIMA 2021</t>
  </si>
  <si>
    <t xml:space="preserve">EMPRESA DE TRANSPORTE DEL TERCER MILENIO - TRANSMILENIO </t>
  </si>
  <si>
    <t>SUPERINTENDENCIA DE NOTARIADO Y REGISTRO</t>
  </si>
  <si>
    <t>SI</t>
  </si>
  <si>
    <t>277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</si>
</sst>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quot;$&quot;* #,##0_-;\-&quot;$&quot;* #,##0_-;_-&quot;$&quot;* &quot;-&quot;_-;_-@_-"/>
    <numFmt numFmtId="165" formatCode="_(&quot;$&quot;* #,##0_);_(&quot;$&quot;* \(#,##0\);_(&quot;$&quot;* &quot;-&quot;_);_(@_)"/>
  </numFmts>
  <fonts count="8" x14ac:knownFonts="1">
    <font>
      <sz val="11"/>
      <color theme="1"/>
      <name val="Calibri"/>
      <family val="2"/>
      <scheme val="minor"/>
    </font>
    <font>
      <sz val="11"/>
      <color theme="1"/>
      <name val="Calibri"/>
      <family val="2"/>
      <scheme val="minor"/>
    </font>
    <font>
      <sz val="10"/>
      <color theme="1"/>
      <name val="Calibri Light"/>
      <family val="2"/>
      <scheme val="major"/>
    </font>
    <font>
      <sz val="11"/>
      <color theme="1"/>
      <name val="Calibri Light"/>
      <family val="2"/>
    </font>
    <font>
      <sz val="14"/>
      <color theme="0"/>
      <name val="Calibri Light"/>
      <family val="2"/>
      <scheme val="major"/>
    </font>
    <font>
      <sz val="8"/>
      <color theme="1"/>
      <name val="Calibri Light"/>
      <family val="2"/>
      <scheme val="major"/>
    </font>
    <font>
      <u/>
      <sz val="11"/>
      <color theme="10"/>
      <name val="Calibri"/>
      <family val="2"/>
      <scheme val="minor"/>
    </font>
    <font>
      <sz val="10"/>
      <name val="Arial"/>
      <family val="2"/>
    </font>
  </fonts>
  <fills count="4">
    <fill>
      <patternFill patternType="none"/>
    </fill>
    <fill>
      <patternFill patternType="gray125"/>
    </fill>
    <fill>
      <patternFill patternType="solid">
        <fgColor rgb="FF00206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0" fontId="6" fillId="0" borderId="0" applyNumberFormat="0" applyFill="0" applyBorder="0" applyAlignment="0" applyProtection="0"/>
    <xf numFmtId="0" fontId="7" fillId="0" borderId="0"/>
    <xf numFmtId="0" fontId="7" fillId="0" borderId="0"/>
    <xf numFmtId="0" fontId="7" fillId="0" borderId="0"/>
  </cellStyleXfs>
  <cellXfs count="24">
    <xf numFmtId="0" fontId="0" fillId="0" borderId="0" xfId="0"/>
    <xf numFmtId="10" fontId="2" fillId="3" borderId="1" xfId="2" applyNumberFormat="1" applyFont="1" applyFill="1" applyBorder="1" applyAlignment="1">
      <alignment horizontal="center" vertical="center" wrapText="1"/>
    </xf>
    <xf numFmtId="0" fontId="2" fillId="3" borderId="0" xfId="0" applyFont="1" applyFill="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vertical="center" wrapText="1"/>
    </xf>
    <xf numFmtId="14" fontId="2" fillId="3" borderId="1" xfId="0" applyNumberFormat="1" applyFont="1" applyFill="1" applyBorder="1" applyAlignment="1">
      <alignment horizontal="center" vertical="center" wrapText="1"/>
    </xf>
    <xf numFmtId="44" fontId="2" fillId="3" borderId="1" xfId="1" applyFont="1" applyFill="1" applyBorder="1" applyAlignment="1">
      <alignment vertical="center" wrapText="1"/>
    </xf>
    <xf numFmtId="0" fontId="2" fillId="3" borderId="0" xfId="0" applyFont="1" applyFill="1" applyAlignment="1">
      <alignment vertical="center" wrapText="1"/>
    </xf>
    <xf numFmtId="14" fontId="2" fillId="3" borderId="0" xfId="0" applyNumberFormat="1" applyFont="1" applyFill="1" applyAlignment="1">
      <alignment horizontal="center" vertical="center" wrapText="1"/>
    </xf>
    <xf numFmtId="44" fontId="2" fillId="3" borderId="0" xfId="1" applyFont="1" applyFill="1" applyAlignment="1">
      <alignment vertical="center" wrapText="1"/>
    </xf>
    <xf numFmtId="10" fontId="2" fillId="3" borderId="0" xfId="0" applyNumberFormat="1" applyFont="1" applyFill="1" applyAlignment="1">
      <alignment horizontal="center" vertical="center" wrapText="1"/>
    </xf>
    <xf numFmtId="0" fontId="4" fillId="2" borderId="1" xfId="0" applyFont="1" applyFill="1" applyBorder="1" applyAlignment="1">
      <alignment horizontal="center" vertical="center" wrapText="1"/>
    </xf>
    <xf numFmtId="14" fontId="4" fillId="2" borderId="1" xfId="0" applyNumberFormat="1" applyFont="1" applyFill="1" applyBorder="1" applyAlignment="1">
      <alignment horizontal="center" vertical="center" wrapText="1"/>
    </xf>
    <xf numFmtId="44" fontId="4" fillId="2" borderId="1" xfId="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4" fontId="2" fillId="3" borderId="2" xfId="0" applyNumberFormat="1" applyFont="1" applyFill="1" applyBorder="1" applyAlignment="1">
      <alignment horizontal="center" vertical="center" wrapText="1"/>
    </xf>
    <xf numFmtId="0" fontId="5" fillId="3" borderId="1" xfId="0" applyFont="1" applyFill="1" applyBorder="1" applyAlignment="1">
      <alignment vertical="center" wrapText="1"/>
    </xf>
    <xf numFmtId="0" fontId="5" fillId="3" borderId="0" xfId="0" applyFont="1" applyFill="1" applyAlignment="1">
      <alignment vertical="center" wrapText="1"/>
    </xf>
    <xf numFmtId="0" fontId="2" fillId="3" borderId="3" xfId="0" applyFont="1" applyFill="1" applyBorder="1" applyAlignment="1">
      <alignment horizontal="center" vertical="center" wrapText="1"/>
    </xf>
    <xf numFmtId="0" fontId="2" fillId="3" borderId="2" xfId="0" applyFont="1" applyFill="1" applyBorder="1" applyAlignment="1">
      <alignment vertical="center" wrapText="1"/>
    </xf>
    <xf numFmtId="44" fontId="2" fillId="3" borderId="2" xfId="1" applyFont="1" applyFill="1" applyBorder="1" applyAlignment="1">
      <alignment vertical="center" wrapText="1"/>
    </xf>
    <xf numFmtId="14" fontId="2" fillId="3" borderId="1" xfId="0" applyNumberFormat="1" applyFont="1" applyFill="1" applyBorder="1" applyAlignment="1">
      <alignment vertical="center" wrapText="1"/>
    </xf>
    <xf numFmtId="44" fontId="2" fillId="3" borderId="1" xfId="1" applyFont="1" applyFill="1" applyBorder="1" applyAlignment="1">
      <alignment horizontal="center" vertical="center" wrapText="1"/>
    </xf>
    <xf numFmtId="0" fontId="6" fillId="3" borderId="1" xfId="5" applyFill="1" applyBorder="1" applyAlignment="1">
      <alignment vertical="center" wrapText="1"/>
    </xf>
  </cellXfs>
  <cellStyles count="9">
    <cellStyle name="Hipervínculo" xfId="5" builtinId="8"/>
    <cellStyle name="Moneda" xfId="1" builtinId="4"/>
    <cellStyle name="Moneda [0] 17" xfId="4" xr:uid="{D4E3765B-AE3B-43BF-8981-300151C81340}"/>
    <cellStyle name="Moneda [0] 3 2" xfId="3" xr:uid="{F0B14D6A-518D-4C4B-8D6F-2C26192AD61C}"/>
    <cellStyle name="Normal" xfId="0" builtinId="0"/>
    <cellStyle name="Normal 14" xfId="6" xr:uid="{BAB4C7A3-E94D-47DD-8BB0-D32D50F7C4F9}"/>
    <cellStyle name="Normal 2" xfId="7" xr:uid="{F8A0EEB1-1FB8-41B9-9BF1-464227A2CB91}"/>
    <cellStyle name="Normal 3" xfId="8" xr:uid="{2B7A35FE-8CB3-4CF7-A149-25F8C310189A}"/>
    <cellStyle name="Porcentaje" xfId="2" builtinId="5"/>
  </cellStyles>
  <dxfs count="2">
    <dxf>
      <font>
        <color theme="0"/>
      </font>
      <fill>
        <patternFill>
          <bgColor rgb="FF7030A0"/>
        </patternFill>
      </fill>
    </dxf>
    <dxf>
      <font>
        <color theme="0"/>
      </font>
      <fill>
        <patternFill>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ntratos.gov.co/consultas/detalleProceso.do?numConstancia=21-22-32765" TargetMode="External"/><Relationship Id="rId18" Type="http://schemas.openxmlformats.org/officeDocument/2006/relationships/hyperlink" Target="https://community.secop.gov.co/Public/Tendering/OpportunityDetail/Index?noticeUID=CO1.NTC.2430552&amp;isFromPublicArea=True&amp;isModal=False" TargetMode="External"/><Relationship Id="rId26" Type="http://schemas.openxmlformats.org/officeDocument/2006/relationships/hyperlink" Target="https://community.secop.gov.co/Public/Tendering/OpportunityDetail/Index?noticeUID=CO1.NTC.2480100&amp;isFromPublicArea=True&amp;isModal=False" TargetMode="External"/><Relationship Id="rId39" Type="http://schemas.openxmlformats.org/officeDocument/2006/relationships/hyperlink" Target="https://community.secop.gov.co/Public/Tendering/OpportunityDetail/Index?noticeUID=CO1.NTC.2482502&amp;isFromPublicArea=True&amp;isModal=False" TargetMode="External"/><Relationship Id="rId21" Type="http://schemas.openxmlformats.org/officeDocument/2006/relationships/hyperlink" Target="https://community.secop.gov.co/Public/Tendering/OpportunityDetail/Index?noticeUID=CO1.NTC.2480226&amp;isFromPublicArea=True&amp;isModal=False" TargetMode="External"/><Relationship Id="rId34" Type="http://schemas.openxmlformats.org/officeDocument/2006/relationships/hyperlink" Target="https://community.secop.gov.co/Public/Tendering/OpportunityDetail/Index?noticeUID=CO1.NTC.2482811&amp;isFromPublicArea=True&amp;isModal=False" TargetMode="External"/><Relationship Id="rId42" Type="http://schemas.openxmlformats.org/officeDocument/2006/relationships/hyperlink" Target="https://community.secop.gov.co/Public/Tendering/OpportunityDetail/Index?noticeUID=CO1.NTC.2483609&amp;isFromPublicArea=True&amp;isModal=False" TargetMode="External"/><Relationship Id="rId47" Type="http://schemas.openxmlformats.org/officeDocument/2006/relationships/hyperlink" Target="https://community.secop.gov.co/Public/Tendering/OpportunityDetail/Index?noticeUID=CO1.NTC.2482953&amp;isFromPublicArea=True&amp;isModal=False" TargetMode="External"/><Relationship Id="rId50" Type="http://schemas.openxmlformats.org/officeDocument/2006/relationships/hyperlink" Target="https://www.colombiacompra.gov.co/tienda-virtual-del-estado-colombiano/ordenes-compra/83877" TargetMode="External"/><Relationship Id="rId7" Type="http://schemas.openxmlformats.org/officeDocument/2006/relationships/hyperlink" Target="https://community.secop.gov.co/Public/Tendering/OpportunityDetail/Index?noticeUID=CO1.NTC.2229073&amp;isFromPublicArea=True&amp;isModal=False" TargetMode="External"/><Relationship Id="rId2" Type="http://schemas.openxmlformats.org/officeDocument/2006/relationships/hyperlink" Target="mailto:gerenciacontratacion@metrodebogota.gov.co" TargetMode="External"/><Relationship Id="rId16" Type="http://schemas.openxmlformats.org/officeDocument/2006/relationships/hyperlink" Target="https://community.secop.gov.co/Public/Tendering/OpportunityDetail/Index?noticeUID=CO1.NTC.2198587&amp;isFromPublicArea=True&amp;isModal=true&amp;asPopupView=true" TargetMode="External"/><Relationship Id="rId29" Type="http://schemas.openxmlformats.org/officeDocument/2006/relationships/hyperlink" Target="https://community.secop.gov.co/Public/Tendering/OpportunityDetail/Index?noticeUID=CO1.NTC.2480976&amp;isFromPublicArea=True&amp;isModal=False" TargetMode="External"/><Relationship Id="rId11" Type="http://schemas.openxmlformats.org/officeDocument/2006/relationships/hyperlink" Target="https://community.secop.gov.co/Public/Tendering/OpportunityDetail/Index?noticeUID=CO1.NTC.2384191&amp;isFromPublicArea=True&amp;isModal=False" TargetMode="External"/><Relationship Id="rId24" Type="http://schemas.openxmlformats.org/officeDocument/2006/relationships/hyperlink" Target="https://community.secop.gov.co/Public/Tendering/OpportunityDetail/Index?noticeUID=CO1.NTC.2480222&amp;isFromPublicArea=True&amp;isModal=False" TargetMode="External"/><Relationship Id="rId32" Type="http://schemas.openxmlformats.org/officeDocument/2006/relationships/hyperlink" Target="https://community.secop.gov.co/Public/Tendering/OpportunityDetail/Index?noticeUID=CO1.NTC.2481551&amp;isFromPublicArea=True&amp;isModal=False" TargetMode="External"/><Relationship Id="rId37" Type="http://schemas.openxmlformats.org/officeDocument/2006/relationships/hyperlink" Target="https://community.secop.gov.co/Public/Tendering/OpportunityDetail/Index?noticeUID=CO1.NTC.2482027&amp;isFromPublicArea=True&amp;isModal=False" TargetMode="External"/><Relationship Id="rId40" Type="http://schemas.openxmlformats.org/officeDocument/2006/relationships/hyperlink" Target="https://community.secop.gov.co/Public/Tendering/OpportunityDetail/Index?noticeUID=CO1.NTC.2482958&amp;isFromPublicArea=True&amp;isModal=False" TargetMode="External"/><Relationship Id="rId45" Type="http://schemas.openxmlformats.org/officeDocument/2006/relationships/hyperlink" Target="https://community.secop.gov.co/Public/Tendering/OpportunityDetail/Index?noticeUID=CO1.NTC.2483439&amp;isFromPublicArea=True&amp;isModal=False" TargetMode="External"/><Relationship Id="rId5" Type="http://schemas.openxmlformats.org/officeDocument/2006/relationships/hyperlink" Target="https://community.secop.gov.co/Public/Tendering/OpportunityDetail/Index?noticeUID=CO1.NTC.2216495&amp;isFromPublicArea=True&amp;isModal=False" TargetMode="External"/><Relationship Id="rId15" Type="http://schemas.openxmlformats.org/officeDocument/2006/relationships/hyperlink" Target="https://www.contratos.gov.co/consultas/detalleProceso.do?numConstancia=17-4-7003265" TargetMode="External"/><Relationship Id="rId23" Type="http://schemas.openxmlformats.org/officeDocument/2006/relationships/hyperlink" Target="https://community.secop.gov.co/Public/Tendering/OpportunityDetail/Index?noticeUID=CO1.NTC.2480051&amp;isFromPublicArea=True&amp;isModal=False" TargetMode="External"/><Relationship Id="rId28" Type="http://schemas.openxmlformats.org/officeDocument/2006/relationships/hyperlink" Target="https://community.secop.gov.co/Public/Tendering/OpportunityDetail/Index?noticeUID=CO1.NTC.2481818&amp;isFromPublicArea=True&amp;isModal=False" TargetMode="External"/><Relationship Id="rId36" Type="http://schemas.openxmlformats.org/officeDocument/2006/relationships/hyperlink" Target="https://community.secop.gov.co/Public/Tendering/OpportunityDetail/Index?noticeUID=CO1.NTC.2483209&amp;isFromPublicArea=True&amp;isModal=False" TargetMode="External"/><Relationship Id="rId49" Type="http://schemas.openxmlformats.org/officeDocument/2006/relationships/hyperlink" Target="https://www.contratos.gov.co/consultas/detalleProceso.do?numConstancia=21-12-12621953" TargetMode="External"/><Relationship Id="rId10" Type="http://schemas.openxmlformats.org/officeDocument/2006/relationships/hyperlink" Target="https://community.secop.gov.co/Public/Tendering/OpportunityDetail/Index?noticeUID=CO1.NTC.2351466&amp;isFromPublicArea=True&amp;isModal=False" TargetMode="External"/><Relationship Id="rId19" Type="http://schemas.openxmlformats.org/officeDocument/2006/relationships/hyperlink" Target="https://community.secop.gov.co/Public/Tendering/OpportunityDetail/Index?noticeUID=CO1.NTC.2479112&amp;isFromPublicArea=True&amp;isModal=False" TargetMode="External"/><Relationship Id="rId31" Type="http://schemas.openxmlformats.org/officeDocument/2006/relationships/hyperlink" Target="https://community.secop.gov.co/Public/Tendering/OpportunityDetail/Index?noticeUID=CO1.NTC.2481550&amp;isFromPublicArea=True&amp;isModal=False" TargetMode="External"/><Relationship Id="rId44" Type="http://schemas.openxmlformats.org/officeDocument/2006/relationships/hyperlink" Target="https://community.secop.gov.co/Public/Tendering/OpportunityDetail/Index?noticeUID=CO1.NTC.2483428&amp;isFromPublicArea=True&amp;isModal=False" TargetMode="External"/><Relationship Id="rId52" Type="http://schemas.openxmlformats.org/officeDocument/2006/relationships/printerSettings" Target="../printerSettings/printerSettings1.bin"/><Relationship Id="rId4" Type="http://schemas.openxmlformats.org/officeDocument/2006/relationships/hyperlink" Target="https://www.contratos.gov.co/consultas/detalleProceso.do?numConstancia=21-15-12188648&amp;" TargetMode="External"/><Relationship Id="rId9" Type="http://schemas.openxmlformats.org/officeDocument/2006/relationships/hyperlink" Target="https://www.contratos.gov.co/consultas/detalleProceso.do?numConstancia=21-15-12307500" TargetMode="External"/><Relationship Id="rId14" Type="http://schemas.openxmlformats.org/officeDocument/2006/relationships/hyperlink" Target="https://community.secop.gov.co/Public/Tendering/OpportunityDetail/Index?noticeUID=CO1.NTC.2385665&amp;isFromPublicArea=True&amp;isModal=true&amp;asPopupView=true" TargetMode="External"/><Relationship Id="rId22" Type="http://schemas.openxmlformats.org/officeDocument/2006/relationships/hyperlink" Target="https://community.secop.gov.co/Public/Tendering/OpportunityDetail/Index?noticeUID=CO1.NTC.2480223&amp;isFromPublicArea=True&amp;isModal=False" TargetMode="External"/><Relationship Id="rId27" Type="http://schemas.openxmlformats.org/officeDocument/2006/relationships/hyperlink" Target="https://community.secop.gov.co/Public/Tendering/OpportunityDetail/Index?noticeUID=CO1.NTC.2479994&amp;isFromPublicArea=True&amp;isModal=False" TargetMode="External"/><Relationship Id="rId30" Type="http://schemas.openxmlformats.org/officeDocument/2006/relationships/hyperlink" Target="https://community.secop.gov.co/Public/Tendering/OpportunityDetail/Index?noticeUID=CO1.NTC.2481849&amp;isFromPublicArea=True&amp;isModal=False" TargetMode="External"/><Relationship Id="rId35" Type="http://schemas.openxmlformats.org/officeDocument/2006/relationships/hyperlink" Target="https://community.secop.gov.co/Public/Tendering/OpportunityDetail/Index?noticeUID=CO1.NTC.2482162&amp;isFromPublicArea=True&amp;isModal=False" TargetMode="External"/><Relationship Id="rId43" Type="http://schemas.openxmlformats.org/officeDocument/2006/relationships/hyperlink" Target="https://community.secop.gov.co/Public/Tendering/OpportunityDetail/Index?noticeUID=CO1.NTC.2482844&amp;isFromPublicArea=True&amp;isModal=False" TargetMode="External"/><Relationship Id="rId48" Type="http://schemas.openxmlformats.org/officeDocument/2006/relationships/hyperlink" Target="https://community.secop.gov.co/Public/Tendering/OpportunityDetail/Index?noticeUID=CO1.NTC.2483737&amp;isFromPublicArea=True&amp;isModal=False" TargetMode="External"/><Relationship Id="rId8" Type="http://schemas.openxmlformats.org/officeDocument/2006/relationships/hyperlink" Target="https://community.secop.gov.co/Public/Tendering/OpportunityDetail/Index?noticeUID=CO1.NTC.2250436&amp;isFromPublicArea=True&amp;isModal=False" TargetMode="External"/><Relationship Id="rId51" Type="http://schemas.openxmlformats.org/officeDocument/2006/relationships/hyperlink" Target="https://community.secop.gov.co/Public/Tendering/OpportunityDetail/Index?noticeUID=CO1.NTC.2384191&amp;isFromPublicArea=True&amp;isModal=False" TargetMode="External"/><Relationship Id="rId3" Type="http://schemas.openxmlformats.org/officeDocument/2006/relationships/hyperlink" Target="https://community.secop.gov.co/Public/Tendering/OpportunityDetail/Index?noticeUID=CO1.NTC.2216224&amp;isFromPublicArea=True&amp;isModal=False" TargetMode="External"/><Relationship Id="rId12" Type="http://schemas.openxmlformats.org/officeDocument/2006/relationships/hyperlink" Target="https://community.secop.gov.co/Public/Tendering/OpportunityDetail/Index?noticeUID=CO1.NTC.2413311&amp;isFromPublicArea=True&amp;isModal=False" TargetMode="External"/><Relationship Id="rId17" Type="http://schemas.openxmlformats.org/officeDocument/2006/relationships/hyperlink" Target="https://community.secop.gov.co/Public/Tendering/OpportunityDetail/Index?noticeUID=CO1.NTC.2461427&amp;isFromPublicArea=True&amp;isModal=False" TargetMode="External"/><Relationship Id="rId25" Type="http://schemas.openxmlformats.org/officeDocument/2006/relationships/hyperlink" Target="https://community.secop.gov.co/Public/Tendering/OpportunityDetail/Index?noticeUID=CO1.NTC.2480290&amp;isFromPublicArea=True&amp;isModal=False" TargetMode="External"/><Relationship Id="rId33" Type="http://schemas.openxmlformats.org/officeDocument/2006/relationships/hyperlink" Target="https://community.secop.gov.co/Public/Tendering/OpportunityDetail/Index?noticeUID=CO1.NTC.2481858&amp;isFromPublicArea=True&amp;isModal=False" TargetMode="External"/><Relationship Id="rId38" Type="http://schemas.openxmlformats.org/officeDocument/2006/relationships/hyperlink" Target="https://community.secop.gov.co/Public/Tendering/OpportunityDetail/Index?noticeUID=CO1.NTC.2482331&amp;isFromPublicArea=True&amp;isModal=False" TargetMode="External"/><Relationship Id="rId46" Type="http://schemas.openxmlformats.org/officeDocument/2006/relationships/hyperlink" Target="https://community.secop.gov.co/Public/Tendering/OpportunityDetail/Index?noticeUID=CO1.NTC.2482874&amp;isFromPublicArea=True&amp;isModal=False" TargetMode="External"/><Relationship Id="rId20" Type="http://schemas.openxmlformats.org/officeDocument/2006/relationships/hyperlink" Target="https://community.secop.gov.co/Public/Tendering/OpportunityDetail/Index?noticeUID=CO1.NTC.2479935&amp;isFromPublicArea=True&amp;isModal=False" TargetMode="External"/><Relationship Id="rId41" Type="http://schemas.openxmlformats.org/officeDocument/2006/relationships/hyperlink" Target="https://community.secop.gov.co/Public/Tendering/OpportunityDetail/Index?noticeUID=CO1.NTC.2482657&amp;isFromPublicArea=True&amp;isModal=False" TargetMode="External"/><Relationship Id="rId1" Type="http://schemas.openxmlformats.org/officeDocument/2006/relationships/hyperlink" Target="mailto:gerenciacontratacion@metrodebogota.gov.co" TargetMode="External"/><Relationship Id="rId6" Type="http://schemas.openxmlformats.org/officeDocument/2006/relationships/hyperlink" Target="https://community.secop.gov.co/Public/Tendering/OpportunityDetail/Index?noticeUID=CO1.NTC.2017634&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5599D-7797-4AA6-9119-B85ECDC5A180}">
  <dimension ref="A1:O332"/>
  <sheetViews>
    <sheetView tabSelected="1" zoomScale="70" zoomScaleNormal="70" workbookViewId="0">
      <pane xSplit="2" ySplit="1" topLeftCell="C317" activePane="bottomRight" state="frozen"/>
      <selection pane="topRight" activeCell="C1" sqref="C1"/>
      <selection pane="bottomLeft" activeCell="A2" sqref="A2"/>
      <selection pane="bottomRight" activeCell="F319" sqref="F319"/>
    </sheetView>
  </sheetViews>
  <sheetFormatPr baseColWidth="10" defaultRowHeight="91.5" customHeight="1" x14ac:dyDescent="0.25"/>
  <cols>
    <col min="1" max="1" width="4.140625" style="2" customWidth="1"/>
    <col min="2" max="2" width="27.7109375" style="2" customWidth="1"/>
    <col min="3" max="3" width="90.140625" style="7" customWidth="1"/>
    <col min="4" max="4" width="38.140625" style="7" customWidth="1"/>
    <col min="5" max="5" width="15.7109375" style="8" customWidth="1"/>
    <col min="6" max="6" width="14.85546875" style="8" customWidth="1"/>
    <col min="7" max="7" width="16" style="8" customWidth="1"/>
    <col min="8" max="8" width="20.7109375" style="9" bestFit="1" customWidth="1"/>
    <col min="9" max="9" width="15.140625" style="10" customWidth="1"/>
    <col min="10" max="10" width="21.28515625" style="9" customWidth="1"/>
    <col min="11" max="11" width="20.7109375" style="9" bestFit="1" customWidth="1"/>
    <col min="12" max="12" width="19.140625" style="2" customWidth="1"/>
    <col min="13" max="13" width="17.7109375" style="9" customWidth="1"/>
    <col min="14" max="14" width="38.85546875" style="7" customWidth="1"/>
    <col min="15" max="15" width="33.5703125" style="17" customWidth="1"/>
    <col min="16" max="16384" width="11.42578125" style="7"/>
  </cols>
  <sheetData>
    <row r="1" spans="1:15" s="2" customFormat="1" ht="77.25" customHeight="1" x14ac:dyDescent="0.25">
      <c r="A1" s="11" t="s">
        <v>0</v>
      </c>
      <c r="B1" s="11" t="s">
        <v>1</v>
      </c>
      <c r="C1" s="11" t="s">
        <v>2</v>
      </c>
      <c r="D1" s="11" t="s">
        <v>3</v>
      </c>
      <c r="E1" s="12" t="s">
        <v>4</v>
      </c>
      <c r="F1" s="12" t="s">
        <v>5</v>
      </c>
      <c r="G1" s="12" t="s">
        <v>6</v>
      </c>
      <c r="H1" s="13" t="s">
        <v>7</v>
      </c>
      <c r="I1" s="14" t="s">
        <v>9</v>
      </c>
      <c r="J1" s="13" t="s">
        <v>10</v>
      </c>
      <c r="K1" s="13" t="s">
        <v>11</v>
      </c>
      <c r="L1" s="11" t="s">
        <v>12</v>
      </c>
      <c r="M1" s="13" t="s">
        <v>13</v>
      </c>
      <c r="N1" s="11" t="s">
        <v>8</v>
      </c>
      <c r="O1" s="11" t="s">
        <v>14</v>
      </c>
    </row>
    <row r="2" spans="1:15" ht="91.5" customHeight="1" x14ac:dyDescent="0.25">
      <c r="A2" s="3">
        <v>1</v>
      </c>
      <c r="B2" s="3">
        <v>63944</v>
      </c>
      <c r="C2" s="4" t="s">
        <v>15</v>
      </c>
      <c r="D2" s="4" t="s">
        <v>927</v>
      </c>
      <c r="E2" s="5">
        <v>44235</v>
      </c>
      <c r="F2" s="5">
        <v>44235</v>
      </c>
      <c r="G2" s="5">
        <v>44293</v>
      </c>
      <c r="H2" s="6">
        <v>1.19</v>
      </c>
      <c r="I2" s="1">
        <f>(J2*100%)/H2</f>
        <v>0.84033613445378152</v>
      </c>
      <c r="J2" s="6">
        <v>1</v>
      </c>
      <c r="K2" s="6">
        <f>(H2+M2)-J2</f>
        <v>0.18999999999999995</v>
      </c>
      <c r="L2" s="3"/>
      <c r="M2" s="6"/>
      <c r="N2" s="4" t="s">
        <v>16</v>
      </c>
      <c r="O2" s="16" t="s">
        <v>752</v>
      </c>
    </row>
    <row r="3" spans="1:15" ht="91.5" customHeight="1" x14ac:dyDescent="0.25">
      <c r="A3" s="3">
        <v>2</v>
      </c>
      <c r="B3" s="3">
        <v>64193</v>
      </c>
      <c r="C3" s="4" t="s">
        <v>18</v>
      </c>
      <c r="D3" s="4" t="s">
        <v>928</v>
      </c>
      <c r="E3" s="5">
        <v>44242</v>
      </c>
      <c r="F3" s="5">
        <v>44242</v>
      </c>
      <c r="G3" s="5">
        <v>44640</v>
      </c>
      <c r="H3" s="6">
        <v>60000000</v>
      </c>
      <c r="I3" s="1">
        <f>(J3*100%)/H3</f>
        <v>0</v>
      </c>
      <c r="J3" s="6">
        <v>0</v>
      </c>
      <c r="K3" s="6">
        <f>(H3+M3)-J3</f>
        <v>60000000</v>
      </c>
      <c r="L3" s="3">
        <v>1</v>
      </c>
      <c r="M3" s="6"/>
      <c r="N3" s="4" t="s">
        <v>19</v>
      </c>
      <c r="O3" s="16" t="s">
        <v>752</v>
      </c>
    </row>
    <row r="4" spans="1:15" ht="91.5" customHeight="1" x14ac:dyDescent="0.25">
      <c r="A4" s="3">
        <v>3</v>
      </c>
      <c r="B4" s="3">
        <v>66543</v>
      </c>
      <c r="C4" s="4" t="s">
        <v>20</v>
      </c>
      <c r="D4" s="4" t="s">
        <v>929</v>
      </c>
      <c r="E4" s="5">
        <v>44286</v>
      </c>
      <c r="F4" s="5">
        <v>44286</v>
      </c>
      <c r="G4" s="5">
        <v>44651</v>
      </c>
      <c r="H4" s="6">
        <v>4182121</v>
      </c>
      <c r="I4" s="1">
        <f>(J4*100%)/H4</f>
        <v>0.9797566832714788</v>
      </c>
      <c r="J4" s="6">
        <v>4097461</v>
      </c>
      <c r="K4" s="6">
        <f>(H4+M4)-J4</f>
        <v>84660</v>
      </c>
      <c r="L4" s="3"/>
      <c r="M4" s="6"/>
      <c r="N4" s="4" t="s">
        <v>21</v>
      </c>
      <c r="O4" s="16" t="s">
        <v>752</v>
      </c>
    </row>
    <row r="5" spans="1:15" ht="91.5" customHeight="1" x14ac:dyDescent="0.25">
      <c r="A5" s="3">
        <v>4</v>
      </c>
      <c r="B5" s="3">
        <v>67653</v>
      </c>
      <c r="C5" s="4" t="s">
        <v>22</v>
      </c>
      <c r="D5" s="4" t="s">
        <v>930</v>
      </c>
      <c r="E5" s="5">
        <v>44306</v>
      </c>
      <c r="F5" s="5">
        <v>44308</v>
      </c>
      <c r="G5" s="5">
        <v>44322</v>
      </c>
      <c r="H5" s="6">
        <v>6098224</v>
      </c>
      <c r="I5" s="1">
        <f>(J5*100%)/H5</f>
        <v>1</v>
      </c>
      <c r="J5" s="6">
        <v>6098224</v>
      </c>
      <c r="K5" s="6">
        <f>(H5+M5)-J5</f>
        <v>0</v>
      </c>
      <c r="L5" s="3"/>
      <c r="M5" s="6"/>
      <c r="N5" s="4" t="s">
        <v>23</v>
      </c>
      <c r="O5" s="16" t="s">
        <v>752</v>
      </c>
    </row>
    <row r="6" spans="1:15" ht="91.5" customHeight="1" x14ac:dyDescent="0.25">
      <c r="A6" s="3">
        <v>5</v>
      </c>
      <c r="B6" s="3">
        <v>67736</v>
      </c>
      <c r="C6" s="4" t="s">
        <v>24</v>
      </c>
      <c r="D6" s="4" t="s">
        <v>931</v>
      </c>
      <c r="E6" s="5">
        <v>44307</v>
      </c>
      <c r="F6" s="5">
        <v>44316</v>
      </c>
      <c r="G6" s="5">
        <v>44561</v>
      </c>
      <c r="H6" s="6">
        <v>1280649.99</v>
      </c>
      <c r="I6" s="1">
        <f>(J6*100%)/H6</f>
        <v>0.33078870363322299</v>
      </c>
      <c r="J6" s="6">
        <v>423624.55</v>
      </c>
      <c r="K6" s="6">
        <f>(H6+M6)-J6</f>
        <v>857025.44</v>
      </c>
      <c r="L6" s="3"/>
      <c r="M6" s="6"/>
      <c r="N6" s="4" t="s">
        <v>25</v>
      </c>
      <c r="O6" s="16" t="s">
        <v>752</v>
      </c>
    </row>
    <row r="7" spans="1:15" ht="91.5" customHeight="1" x14ac:dyDescent="0.25">
      <c r="A7" s="3">
        <v>6</v>
      </c>
      <c r="B7" s="3">
        <v>67737</v>
      </c>
      <c r="C7" s="4" t="s">
        <v>24</v>
      </c>
      <c r="D7" s="4" t="s">
        <v>932</v>
      </c>
      <c r="E7" s="5">
        <v>44307</v>
      </c>
      <c r="F7" s="5">
        <v>44327</v>
      </c>
      <c r="G7" s="5">
        <v>44561</v>
      </c>
      <c r="H7" s="6">
        <v>414537.9</v>
      </c>
      <c r="I7" s="1">
        <f>(J7*100%)/H7</f>
        <v>0</v>
      </c>
      <c r="J7" s="6">
        <v>0</v>
      </c>
      <c r="K7" s="6">
        <f>(H7+M7)-J7</f>
        <v>414537.9</v>
      </c>
      <c r="L7" s="3"/>
      <c r="M7" s="6"/>
      <c r="N7" s="4" t="s">
        <v>26</v>
      </c>
      <c r="O7" s="16" t="s">
        <v>752</v>
      </c>
    </row>
    <row r="8" spans="1:15" ht="91.5" customHeight="1" x14ac:dyDescent="0.25">
      <c r="A8" s="3">
        <v>7</v>
      </c>
      <c r="B8" s="3">
        <v>68448</v>
      </c>
      <c r="C8" s="4" t="s">
        <v>27</v>
      </c>
      <c r="D8" s="4" t="s">
        <v>933</v>
      </c>
      <c r="E8" s="5">
        <v>44319</v>
      </c>
      <c r="F8" s="5">
        <v>44319</v>
      </c>
      <c r="G8" s="5">
        <v>44683</v>
      </c>
      <c r="H8" s="6">
        <v>145905200.33000001</v>
      </c>
      <c r="I8" s="1">
        <f>(J8*100%)/H8</f>
        <v>0.41869882541423736</v>
      </c>
      <c r="J8" s="6">
        <v>61090336</v>
      </c>
      <c r="K8" s="6">
        <f>(H8+M8)-J8</f>
        <v>84814864.330000013</v>
      </c>
      <c r="L8" s="3"/>
      <c r="M8" s="6"/>
      <c r="N8" s="4" t="s">
        <v>28</v>
      </c>
      <c r="O8" s="16" t="s">
        <v>752</v>
      </c>
    </row>
    <row r="9" spans="1:15" ht="91.5" customHeight="1" x14ac:dyDescent="0.25">
      <c r="A9" s="3">
        <v>8</v>
      </c>
      <c r="B9" s="3">
        <v>69035</v>
      </c>
      <c r="C9" s="4" t="s">
        <v>29</v>
      </c>
      <c r="D9" s="4" t="s">
        <v>927</v>
      </c>
      <c r="E9" s="5">
        <v>44329</v>
      </c>
      <c r="F9" s="5">
        <v>44329</v>
      </c>
      <c r="G9" s="5">
        <v>44489</v>
      </c>
      <c r="H9" s="6">
        <v>3.57</v>
      </c>
      <c r="I9" s="1">
        <f>(J9*100%)/H9</f>
        <v>1</v>
      </c>
      <c r="J9" s="6">
        <v>3.57</v>
      </c>
      <c r="K9" s="6">
        <f>(H9+M9)-J9</f>
        <v>0</v>
      </c>
      <c r="L9" s="3"/>
      <c r="M9" s="6"/>
      <c r="N9" s="4" t="s">
        <v>30</v>
      </c>
      <c r="O9" s="16" t="s">
        <v>752</v>
      </c>
    </row>
    <row r="10" spans="1:15" ht="91.5" customHeight="1" x14ac:dyDescent="0.25">
      <c r="A10" s="3">
        <v>9</v>
      </c>
      <c r="B10" s="3">
        <v>72007</v>
      </c>
      <c r="C10" s="4" t="s">
        <v>31</v>
      </c>
      <c r="D10" s="4" t="s">
        <v>934</v>
      </c>
      <c r="E10" s="5">
        <v>44383</v>
      </c>
      <c r="F10" s="5">
        <v>44393</v>
      </c>
      <c r="G10" s="5">
        <v>44804</v>
      </c>
      <c r="H10" s="6">
        <v>16050870</v>
      </c>
      <c r="I10" s="1">
        <f>(J10*100%)/H10</f>
        <v>1</v>
      </c>
      <c r="J10" s="6">
        <v>16050870</v>
      </c>
      <c r="K10" s="6">
        <f>(H10+M10)-J10</f>
        <v>0</v>
      </c>
      <c r="L10" s="3"/>
      <c r="M10" s="6"/>
      <c r="N10" s="4" t="s">
        <v>32</v>
      </c>
      <c r="O10" s="16" t="s">
        <v>752</v>
      </c>
    </row>
    <row r="11" spans="1:15" ht="91.5" customHeight="1" x14ac:dyDescent="0.25">
      <c r="A11" s="3">
        <v>10</v>
      </c>
      <c r="B11" s="3">
        <v>83877</v>
      </c>
      <c r="C11" s="4" t="s">
        <v>910</v>
      </c>
      <c r="D11" s="4" t="s">
        <v>935</v>
      </c>
      <c r="E11" s="5">
        <v>44559</v>
      </c>
      <c r="F11" s="5">
        <v>44559</v>
      </c>
      <c r="G11" s="5">
        <v>44926</v>
      </c>
      <c r="H11" s="6">
        <v>72019200</v>
      </c>
      <c r="I11" s="1"/>
      <c r="J11" s="6">
        <v>0</v>
      </c>
      <c r="K11" s="6"/>
      <c r="L11" s="3"/>
      <c r="M11" s="6"/>
      <c r="N11" s="4" t="s">
        <v>911</v>
      </c>
      <c r="O11" s="16" t="s">
        <v>17</v>
      </c>
    </row>
    <row r="12" spans="1:15" ht="91.5" customHeight="1" x14ac:dyDescent="0.25">
      <c r="A12" s="3">
        <v>11</v>
      </c>
      <c r="B12" s="3" t="s">
        <v>33</v>
      </c>
      <c r="C12" s="4" t="s">
        <v>34</v>
      </c>
      <c r="D12" s="4" t="s">
        <v>936</v>
      </c>
      <c r="E12" s="5">
        <v>44204</v>
      </c>
      <c r="F12" s="5">
        <v>44208</v>
      </c>
      <c r="G12" s="5">
        <v>44558</v>
      </c>
      <c r="H12" s="6">
        <v>112808008</v>
      </c>
      <c r="I12" s="1">
        <f>(J12*100%)/H12</f>
        <v>0.90112993574002298</v>
      </c>
      <c r="J12" s="6">
        <v>101654673</v>
      </c>
      <c r="K12" s="6">
        <f>(H12+M12)-J12</f>
        <v>11153335</v>
      </c>
      <c r="L12" s="3">
        <v>1</v>
      </c>
      <c r="M12" s="6"/>
      <c r="N12" s="4" t="s">
        <v>35</v>
      </c>
      <c r="O12" s="16" t="s">
        <v>752</v>
      </c>
    </row>
    <row r="13" spans="1:15" ht="91.5" customHeight="1" x14ac:dyDescent="0.25">
      <c r="A13" s="3">
        <v>12</v>
      </c>
      <c r="B13" s="3" t="s">
        <v>36</v>
      </c>
      <c r="C13" s="4" t="s">
        <v>37</v>
      </c>
      <c r="D13" s="4" t="s">
        <v>937</v>
      </c>
      <c r="E13" s="5">
        <v>44204</v>
      </c>
      <c r="F13" s="5">
        <v>44208</v>
      </c>
      <c r="G13" s="5">
        <v>44561</v>
      </c>
      <c r="H13" s="6">
        <v>112808008</v>
      </c>
      <c r="I13" s="1">
        <f>(J13*100%)/H13</f>
        <v>0.90112993574002298</v>
      </c>
      <c r="J13" s="6">
        <v>101654673</v>
      </c>
      <c r="K13" s="6">
        <f>(H13+M13)-J13</f>
        <v>11153335</v>
      </c>
      <c r="L13" s="3"/>
      <c r="M13" s="6"/>
      <c r="N13" s="4" t="s">
        <v>38</v>
      </c>
      <c r="O13" s="16" t="s">
        <v>752</v>
      </c>
    </row>
    <row r="14" spans="1:15" ht="91.5" customHeight="1" x14ac:dyDescent="0.25">
      <c r="A14" s="3">
        <v>13</v>
      </c>
      <c r="B14" s="3" t="s">
        <v>39</v>
      </c>
      <c r="C14" s="4" t="s">
        <v>40</v>
      </c>
      <c r="D14" s="4" t="s">
        <v>938</v>
      </c>
      <c r="E14" s="5">
        <v>44204</v>
      </c>
      <c r="F14" s="5">
        <v>44208</v>
      </c>
      <c r="G14" s="5">
        <v>44558</v>
      </c>
      <c r="H14" s="6">
        <v>36367460</v>
      </c>
      <c r="I14" s="1">
        <f>(J14*100%)/H14</f>
        <v>0.97740117126684134</v>
      </c>
      <c r="J14" s="6">
        <v>35545598</v>
      </c>
      <c r="K14" s="6">
        <f>(H14+M14)-J14</f>
        <v>821862</v>
      </c>
      <c r="L14" s="3">
        <v>1</v>
      </c>
      <c r="M14" s="6"/>
      <c r="N14" s="4" t="s">
        <v>41</v>
      </c>
      <c r="O14" s="16" t="s">
        <v>752</v>
      </c>
    </row>
    <row r="15" spans="1:15" ht="91.5" customHeight="1" x14ac:dyDescent="0.25">
      <c r="A15" s="3">
        <v>14</v>
      </c>
      <c r="B15" s="3" t="s">
        <v>42</v>
      </c>
      <c r="C15" s="4" t="s">
        <v>43</v>
      </c>
      <c r="D15" s="4" t="s">
        <v>939</v>
      </c>
      <c r="E15" s="5">
        <v>44204</v>
      </c>
      <c r="F15" s="5">
        <v>44208</v>
      </c>
      <c r="G15" s="5">
        <v>44739</v>
      </c>
      <c r="H15" s="6">
        <v>66846992</v>
      </c>
      <c r="I15" s="1">
        <f>(J15*100%)/H15</f>
        <v>0.90112995660298367</v>
      </c>
      <c r="J15" s="6">
        <v>60237827</v>
      </c>
      <c r="K15" s="6">
        <f>(H15+M15)-J15</f>
        <v>40032656</v>
      </c>
      <c r="L15" s="3">
        <v>1</v>
      </c>
      <c r="M15" s="6">
        <v>33423491</v>
      </c>
      <c r="N15" s="4" t="s">
        <v>44</v>
      </c>
      <c r="O15" s="16" t="s">
        <v>752</v>
      </c>
    </row>
    <row r="16" spans="1:15" ht="91.5" customHeight="1" x14ac:dyDescent="0.25">
      <c r="A16" s="3">
        <v>15</v>
      </c>
      <c r="B16" s="3" t="s">
        <v>45</v>
      </c>
      <c r="C16" s="4" t="s">
        <v>46</v>
      </c>
      <c r="D16" s="4" t="s">
        <v>940</v>
      </c>
      <c r="E16" s="5">
        <v>44208</v>
      </c>
      <c r="F16" s="5">
        <v>44209</v>
      </c>
      <c r="G16" s="5">
        <v>44558</v>
      </c>
      <c r="H16" s="6">
        <v>91000000</v>
      </c>
      <c r="I16" s="1">
        <f>(J16*100%)/H16</f>
        <v>0.90857142857142859</v>
      </c>
      <c r="J16" s="6">
        <v>82680000</v>
      </c>
      <c r="K16" s="6">
        <f>(H16+M16)-J16</f>
        <v>8320000</v>
      </c>
      <c r="L16" s="3">
        <v>1</v>
      </c>
      <c r="M16" s="6"/>
      <c r="N16" s="4" t="s">
        <v>47</v>
      </c>
      <c r="O16" s="16" t="s">
        <v>752</v>
      </c>
    </row>
    <row r="17" spans="1:15" ht="91.5" customHeight="1" x14ac:dyDescent="0.25">
      <c r="A17" s="3">
        <v>16</v>
      </c>
      <c r="B17" s="3" t="s">
        <v>48</v>
      </c>
      <c r="C17" s="4" t="s">
        <v>49</v>
      </c>
      <c r="D17" s="4" t="s">
        <v>941</v>
      </c>
      <c r="E17" s="5">
        <v>44211</v>
      </c>
      <c r="F17" s="5">
        <v>44214</v>
      </c>
      <c r="G17" s="5">
        <v>44500</v>
      </c>
      <c r="H17" s="6">
        <v>172054161</v>
      </c>
      <c r="I17" s="1">
        <f>(J17*100%)/H17</f>
        <v>0.81556196132914216</v>
      </c>
      <c r="J17" s="6">
        <v>140320829</v>
      </c>
      <c r="K17" s="6">
        <f>(H17+M17)-J17</f>
        <v>31733332</v>
      </c>
      <c r="L17" s="3">
        <v>1</v>
      </c>
      <c r="M17" s="6"/>
      <c r="N17" s="4" t="s">
        <v>50</v>
      </c>
      <c r="O17" s="16" t="s">
        <v>752</v>
      </c>
    </row>
    <row r="18" spans="1:15" ht="91.5" customHeight="1" x14ac:dyDescent="0.25">
      <c r="A18" s="3">
        <v>17</v>
      </c>
      <c r="B18" s="3" t="s">
        <v>51</v>
      </c>
      <c r="C18" s="4" t="s">
        <v>52</v>
      </c>
      <c r="D18" s="4" t="s">
        <v>942</v>
      </c>
      <c r="E18" s="5">
        <v>44211</v>
      </c>
      <c r="F18" s="5">
        <v>44215</v>
      </c>
      <c r="G18" s="5">
        <v>44469</v>
      </c>
      <c r="H18" s="6">
        <v>46728803</v>
      </c>
      <c r="I18" s="1">
        <f>(J18*100%)/H18</f>
        <v>0.76363625235596122</v>
      </c>
      <c r="J18" s="6">
        <v>35683808</v>
      </c>
      <c r="K18" s="6">
        <f>(H18+M18)-J18</f>
        <v>11044995</v>
      </c>
      <c r="L18" s="3">
        <v>1</v>
      </c>
      <c r="M18" s="6"/>
      <c r="N18" s="4" t="s">
        <v>53</v>
      </c>
      <c r="O18" s="16" t="s">
        <v>752</v>
      </c>
    </row>
    <row r="19" spans="1:15" ht="91.5" customHeight="1" x14ac:dyDescent="0.25">
      <c r="A19" s="3">
        <v>18</v>
      </c>
      <c r="B19" s="3" t="s">
        <v>54</v>
      </c>
      <c r="C19" s="4" t="s">
        <v>55</v>
      </c>
      <c r="D19" s="4" t="s">
        <v>943</v>
      </c>
      <c r="E19" s="5">
        <v>44214</v>
      </c>
      <c r="F19" s="5">
        <v>44215</v>
      </c>
      <c r="G19" s="5">
        <v>44561</v>
      </c>
      <c r="H19" s="6">
        <v>172000000</v>
      </c>
      <c r="I19" s="1">
        <f>(J19*100%)/H19</f>
        <v>0.9941860465116279</v>
      </c>
      <c r="J19" s="6">
        <v>171000000</v>
      </c>
      <c r="K19" s="6">
        <f>(H19+M19)-J19</f>
        <v>1000000</v>
      </c>
      <c r="L19" s="3"/>
      <c r="M19" s="6"/>
      <c r="N19" s="4" t="s">
        <v>56</v>
      </c>
      <c r="O19" s="16" t="s">
        <v>752</v>
      </c>
    </row>
    <row r="20" spans="1:15" ht="91.5" customHeight="1" x14ac:dyDescent="0.25">
      <c r="A20" s="3">
        <v>19</v>
      </c>
      <c r="B20" s="3" t="s">
        <v>57</v>
      </c>
      <c r="C20" s="4" t="s">
        <v>58</v>
      </c>
      <c r="D20" s="4" t="s">
        <v>944</v>
      </c>
      <c r="E20" s="5">
        <v>44214</v>
      </c>
      <c r="F20" s="5">
        <v>44215</v>
      </c>
      <c r="G20" s="5">
        <v>44500</v>
      </c>
      <c r="H20" s="6">
        <v>97466662</v>
      </c>
      <c r="I20" s="1">
        <f>(J20*100%)/H20</f>
        <v>0.81976744007094449</v>
      </c>
      <c r="J20" s="6">
        <v>79899996</v>
      </c>
      <c r="K20" s="6">
        <f>(H20+M20)-J20</f>
        <v>17566666</v>
      </c>
      <c r="L20" s="3">
        <v>1</v>
      </c>
      <c r="M20" s="6"/>
      <c r="N20" s="4" t="s">
        <v>59</v>
      </c>
      <c r="O20" s="16" t="s">
        <v>752</v>
      </c>
    </row>
    <row r="21" spans="1:15" ht="91.5" customHeight="1" x14ac:dyDescent="0.25">
      <c r="A21" s="3">
        <v>20</v>
      </c>
      <c r="B21" s="3" t="s">
        <v>60</v>
      </c>
      <c r="C21" s="4" t="s">
        <v>61</v>
      </c>
      <c r="D21" s="4" t="s">
        <v>945</v>
      </c>
      <c r="E21" s="5">
        <v>44214</v>
      </c>
      <c r="F21" s="5">
        <v>44216</v>
      </c>
      <c r="G21" s="5">
        <v>44549</v>
      </c>
      <c r="H21" s="6">
        <v>122748087</v>
      </c>
      <c r="I21" s="1">
        <f>(J21*100%)/H21</f>
        <v>1</v>
      </c>
      <c r="J21" s="6">
        <v>122748087</v>
      </c>
      <c r="K21" s="6">
        <f>(H21+M21)-J21</f>
        <v>0</v>
      </c>
      <c r="L21" s="3"/>
      <c r="M21" s="6"/>
      <c r="N21" s="4" t="s">
        <v>62</v>
      </c>
      <c r="O21" s="16" t="s">
        <v>752</v>
      </c>
    </row>
    <row r="22" spans="1:15" ht="91.5" customHeight="1" x14ac:dyDescent="0.25">
      <c r="A22" s="3">
        <v>21</v>
      </c>
      <c r="B22" s="3" t="s">
        <v>63</v>
      </c>
      <c r="C22" s="4" t="s">
        <v>64</v>
      </c>
      <c r="D22" s="4" t="s">
        <v>946</v>
      </c>
      <c r="E22" s="5">
        <v>44214</v>
      </c>
      <c r="F22" s="5">
        <v>44217</v>
      </c>
      <c r="G22" s="5">
        <v>44475</v>
      </c>
      <c r="H22" s="6">
        <v>91396851</v>
      </c>
      <c r="I22" s="1">
        <f>(J22*100%)/H22</f>
        <v>0.74418607704547723</v>
      </c>
      <c r="J22" s="6">
        <v>68016264</v>
      </c>
      <c r="K22" s="6">
        <f>(H22+M22)-J22</f>
        <v>23380587</v>
      </c>
      <c r="L22" s="3">
        <v>1</v>
      </c>
      <c r="M22" s="6"/>
      <c r="N22" s="4" t="s">
        <v>65</v>
      </c>
      <c r="O22" s="16" t="s">
        <v>752</v>
      </c>
    </row>
    <row r="23" spans="1:15" ht="91.5" customHeight="1" x14ac:dyDescent="0.25">
      <c r="A23" s="3">
        <v>22</v>
      </c>
      <c r="B23" s="3" t="s">
        <v>66</v>
      </c>
      <c r="C23" s="4" t="s">
        <v>67</v>
      </c>
      <c r="D23" s="4" t="s">
        <v>947</v>
      </c>
      <c r="E23" s="5">
        <v>44214</v>
      </c>
      <c r="F23" s="5">
        <v>44217</v>
      </c>
      <c r="G23" s="5">
        <v>44475</v>
      </c>
      <c r="H23" s="6">
        <v>109676210</v>
      </c>
      <c r="I23" s="1">
        <f>(J23*100%)/H23</f>
        <v>0.74418603633367708</v>
      </c>
      <c r="J23" s="6">
        <v>81619504</v>
      </c>
      <c r="K23" s="6">
        <f>(H23+M23)-J23</f>
        <v>28056706</v>
      </c>
      <c r="L23" s="3">
        <v>1</v>
      </c>
      <c r="M23" s="6"/>
      <c r="N23" s="4" t="s">
        <v>68</v>
      </c>
      <c r="O23" s="16" t="s">
        <v>752</v>
      </c>
    </row>
    <row r="24" spans="1:15" ht="91.5" customHeight="1" x14ac:dyDescent="0.25">
      <c r="A24" s="3">
        <v>23</v>
      </c>
      <c r="B24" s="3" t="s">
        <v>69</v>
      </c>
      <c r="C24" s="4" t="s">
        <v>70</v>
      </c>
      <c r="D24" s="4" t="s">
        <v>948</v>
      </c>
      <c r="E24" s="5">
        <v>44214</v>
      </c>
      <c r="F24" s="5">
        <v>44215</v>
      </c>
      <c r="G24" s="5">
        <v>44507</v>
      </c>
      <c r="H24" s="6">
        <v>86000000</v>
      </c>
      <c r="I24" s="1">
        <f>(J24*100%)/H24</f>
        <v>0.84011627906976749</v>
      </c>
      <c r="J24" s="6">
        <v>72250000</v>
      </c>
      <c r="K24" s="6">
        <f>(H24+M24)-J24</f>
        <v>13750000</v>
      </c>
      <c r="L24" s="3">
        <v>1</v>
      </c>
      <c r="M24" s="6"/>
      <c r="N24" s="4" t="s">
        <v>71</v>
      </c>
      <c r="O24" s="16" t="s">
        <v>752</v>
      </c>
    </row>
    <row r="25" spans="1:15" ht="91.5" customHeight="1" x14ac:dyDescent="0.25">
      <c r="A25" s="3">
        <v>24</v>
      </c>
      <c r="B25" s="3" t="s">
        <v>72</v>
      </c>
      <c r="C25" s="4" t="s">
        <v>73</v>
      </c>
      <c r="D25" s="4" t="s">
        <v>949</v>
      </c>
      <c r="E25" s="5">
        <v>44214</v>
      </c>
      <c r="F25" s="5">
        <v>44217</v>
      </c>
      <c r="G25" s="5">
        <v>44306</v>
      </c>
      <c r="H25" s="6">
        <v>114666662</v>
      </c>
      <c r="I25" s="1">
        <f>(J25*100%)/H25</f>
        <v>0.25872085645956971</v>
      </c>
      <c r="J25" s="6">
        <v>29666657</v>
      </c>
      <c r="K25" s="6">
        <f>(H25+M25)-J25</f>
        <v>0</v>
      </c>
      <c r="L25" s="3">
        <v>1</v>
      </c>
      <c r="M25" s="6">
        <v>-85000005</v>
      </c>
      <c r="N25" s="4" t="s">
        <v>74</v>
      </c>
      <c r="O25" s="16" t="s">
        <v>752</v>
      </c>
    </row>
    <row r="26" spans="1:15" ht="91.5" customHeight="1" x14ac:dyDescent="0.25">
      <c r="A26" s="3">
        <v>25</v>
      </c>
      <c r="B26" s="3" t="s">
        <v>75</v>
      </c>
      <c r="C26" s="4" t="s">
        <v>76</v>
      </c>
      <c r="D26" s="4" t="s">
        <v>950</v>
      </c>
      <c r="E26" s="5">
        <v>44214</v>
      </c>
      <c r="F26" s="5">
        <v>44216</v>
      </c>
      <c r="G26" s="5">
        <v>44500</v>
      </c>
      <c r="H26" s="6">
        <v>108933324</v>
      </c>
      <c r="I26" s="1">
        <f>(J26*100%)/H26</f>
        <v>0.81686046778486265</v>
      </c>
      <c r="J26" s="6">
        <v>88983326</v>
      </c>
      <c r="K26" s="6">
        <f>(H26+M26)-J26</f>
        <v>19949998</v>
      </c>
      <c r="L26" s="3">
        <v>1</v>
      </c>
      <c r="M26" s="6"/>
      <c r="N26" s="4" t="s">
        <v>77</v>
      </c>
      <c r="O26" s="16" t="s">
        <v>752</v>
      </c>
    </row>
    <row r="27" spans="1:15" ht="91.5" customHeight="1" x14ac:dyDescent="0.25">
      <c r="A27" s="3">
        <v>26</v>
      </c>
      <c r="B27" s="3" t="s">
        <v>78</v>
      </c>
      <c r="C27" s="4" t="s">
        <v>79</v>
      </c>
      <c r="D27" s="4" t="s">
        <v>951</v>
      </c>
      <c r="E27" s="5">
        <v>44215</v>
      </c>
      <c r="F27" s="5">
        <v>44218</v>
      </c>
      <c r="G27" s="5">
        <v>44561</v>
      </c>
      <c r="H27" s="6">
        <v>93753329</v>
      </c>
      <c r="I27" s="1">
        <f>(J27*100%)/H27</f>
        <v>0.98833820610252676</v>
      </c>
      <c r="J27" s="6">
        <v>92659997</v>
      </c>
      <c r="K27" s="6">
        <f>(H27+M27)-J27</f>
        <v>1093332</v>
      </c>
      <c r="L27" s="3"/>
      <c r="M27" s="6"/>
      <c r="N27" s="4" t="s">
        <v>80</v>
      </c>
      <c r="O27" s="16" t="s">
        <v>752</v>
      </c>
    </row>
    <row r="28" spans="1:15" ht="91.5" customHeight="1" x14ac:dyDescent="0.25">
      <c r="A28" s="3">
        <v>27</v>
      </c>
      <c r="B28" s="3" t="s">
        <v>81</v>
      </c>
      <c r="C28" s="4" t="s">
        <v>82</v>
      </c>
      <c r="D28" s="4" t="s">
        <v>952</v>
      </c>
      <c r="E28" s="5">
        <v>44215</v>
      </c>
      <c r="F28" s="5">
        <v>44217</v>
      </c>
      <c r="G28" s="5">
        <v>44500</v>
      </c>
      <c r="H28" s="6">
        <v>109348400</v>
      </c>
      <c r="I28" s="1">
        <f>(J28*100%)/H28</f>
        <v>0.81632653061224492</v>
      </c>
      <c r="J28" s="6">
        <v>89264000</v>
      </c>
      <c r="K28" s="6">
        <f>(H28+M28)-J28</f>
        <v>20084400</v>
      </c>
      <c r="L28" s="3">
        <v>1</v>
      </c>
      <c r="M28" s="6"/>
      <c r="N28" s="4" t="s">
        <v>83</v>
      </c>
      <c r="O28" s="16" t="s">
        <v>752</v>
      </c>
    </row>
    <row r="29" spans="1:15" ht="91.5" customHeight="1" x14ac:dyDescent="0.25">
      <c r="A29" s="3">
        <v>28</v>
      </c>
      <c r="B29" s="3" t="s">
        <v>84</v>
      </c>
      <c r="C29" s="4" t="s">
        <v>85</v>
      </c>
      <c r="D29" s="4" t="s">
        <v>953</v>
      </c>
      <c r="E29" s="5">
        <v>44215</v>
      </c>
      <c r="F29" s="5">
        <v>44217</v>
      </c>
      <c r="G29" s="5">
        <v>44500</v>
      </c>
      <c r="H29" s="6">
        <v>109348400</v>
      </c>
      <c r="I29" s="1">
        <f>(J29*100%)/H29</f>
        <v>0.81632653061224492</v>
      </c>
      <c r="J29" s="6">
        <v>89264000</v>
      </c>
      <c r="K29" s="6">
        <f>(H29+M29)-J29</f>
        <v>20084400</v>
      </c>
      <c r="L29" s="3">
        <v>1</v>
      </c>
      <c r="M29" s="6"/>
      <c r="N29" s="4" t="s">
        <v>86</v>
      </c>
      <c r="O29" s="16" t="s">
        <v>752</v>
      </c>
    </row>
    <row r="30" spans="1:15" ht="91.5" customHeight="1" x14ac:dyDescent="0.25">
      <c r="A30" s="3">
        <v>29</v>
      </c>
      <c r="B30" s="3" t="s">
        <v>87</v>
      </c>
      <c r="C30" s="4" t="s">
        <v>88</v>
      </c>
      <c r="D30" s="4" t="s">
        <v>954</v>
      </c>
      <c r="E30" s="5">
        <v>44215</v>
      </c>
      <c r="F30" s="5">
        <v>44217</v>
      </c>
      <c r="G30" s="5">
        <v>44454</v>
      </c>
      <c r="H30" s="6">
        <v>42303329</v>
      </c>
      <c r="I30" s="1">
        <f>(J30*100%)/H30</f>
        <v>0.68513106852654548</v>
      </c>
      <c r="J30" s="6">
        <v>28983325</v>
      </c>
      <c r="K30" s="6">
        <f>(H30+M30)-J30</f>
        <v>0</v>
      </c>
      <c r="L30" s="3">
        <v>1</v>
      </c>
      <c r="M30" s="6">
        <v>-13320004</v>
      </c>
      <c r="N30" s="4" t="s">
        <v>89</v>
      </c>
      <c r="O30" s="16" t="s">
        <v>752</v>
      </c>
    </row>
    <row r="31" spans="1:15" ht="91.5" customHeight="1" x14ac:dyDescent="0.25">
      <c r="A31" s="3">
        <v>30</v>
      </c>
      <c r="B31" s="3" t="s">
        <v>90</v>
      </c>
      <c r="C31" s="4" t="s">
        <v>91</v>
      </c>
      <c r="D31" s="4" t="s">
        <v>955</v>
      </c>
      <c r="E31" s="5">
        <v>44216</v>
      </c>
      <c r="F31" s="5">
        <v>44218</v>
      </c>
      <c r="G31" s="5">
        <v>44218</v>
      </c>
      <c r="H31" s="6">
        <v>72686396</v>
      </c>
      <c r="I31" s="1">
        <f>(J31*100%)/H31</f>
        <v>0.99122808345044378</v>
      </c>
      <c r="J31" s="6">
        <v>72048797</v>
      </c>
      <c r="K31" s="6">
        <f>(H31+M31)-J31</f>
        <v>425066</v>
      </c>
      <c r="L31" s="3">
        <v>1</v>
      </c>
      <c r="M31" s="6">
        <v>-212533</v>
      </c>
      <c r="N31" s="4" t="s">
        <v>92</v>
      </c>
      <c r="O31" s="16" t="s">
        <v>752</v>
      </c>
    </row>
    <row r="32" spans="1:15" ht="91.5" customHeight="1" x14ac:dyDescent="0.25">
      <c r="A32" s="3">
        <v>31</v>
      </c>
      <c r="B32" s="3" t="s">
        <v>93</v>
      </c>
      <c r="C32" s="4" t="s">
        <v>94</v>
      </c>
      <c r="D32" s="4" t="s">
        <v>956</v>
      </c>
      <c r="E32" s="5">
        <v>44216</v>
      </c>
      <c r="F32" s="5">
        <v>44217</v>
      </c>
      <c r="G32" s="5">
        <v>44475</v>
      </c>
      <c r="H32" s="6">
        <v>104940000</v>
      </c>
      <c r="I32" s="1">
        <f>(J32*100%)/H32</f>
        <v>0.77575757575757576</v>
      </c>
      <c r="J32" s="6">
        <v>81408000</v>
      </c>
      <c r="K32" s="6">
        <f>(H32+M32)-J32</f>
        <v>23532000</v>
      </c>
      <c r="L32" s="3">
        <v>1</v>
      </c>
      <c r="M32" s="6"/>
      <c r="N32" s="4" t="s">
        <v>95</v>
      </c>
      <c r="O32" s="16" t="s">
        <v>752</v>
      </c>
    </row>
    <row r="33" spans="1:15" ht="91.5" customHeight="1" x14ac:dyDescent="0.25">
      <c r="A33" s="3">
        <v>32</v>
      </c>
      <c r="B33" s="3" t="s">
        <v>96</v>
      </c>
      <c r="C33" s="4" t="s">
        <v>97</v>
      </c>
      <c r="D33" s="4" t="s">
        <v>957</v>
      </c>
      <c r="E33" s="5">
        <v>44216</v>
      </c>
      <c r="F33" s="5">
        <v>44218</v>
      </c>
      <c r="G33" s="5">
        <v>44733</v>
      </c>
      <c r="H33" s="6">
        <v>88920000</v>
      </c>
      <c r="I33" s="1">
        <f>(J33*100%)/H33</f>
        <v>0.90350877192982459</v>
      </c>
      <c r="J33" s="6">
        <v>80340000</v>
      </c>
      <c r="K33" s="6">
        <f>(H33+M33)-J33</f>
        <v>53040000</v>
      </c>
      <c r="L33" s="3">
        <v>1</v>
      </c>
      <c r="M33" s="6">
        <v>44460000</v>
      </c>
      <c r="N33" s="4" t="s">
        <v>98</v>
      </c>
      <c r="O33" s="16" t="s">
        <v>752</v>
      </c>
    </row>
    <row r="34" spans="1:15" ht="91.5" customHeight="1" x14ac:dyDescent="0.25">
      <c r="A34" s="3">
        <v>33</v>
      </c>
      <c r="B34" s="3" t="s">
        <v>99</v>
      </c>
      <c r="C34" s="4" t="s">
        <v>100</v>
      </c>
      <c r="D34" s="4" t="s">
        <v>958</v>
      </c>
      <c r="E34" s="5">
        <v>44216</v>
      </c>
      <c r="F34" s="5">
        <v>44218</v>
      </c>
      <c r="G34" s="5">
        <v>44469</v>
      </c>
      <c r="H34" s="6">
        <v>70078371</v>
      </c>
      <c r="I34" s="1">
        <f>(J34*100%)/H34</f>
        <v>0.75454549307374741</v>
      </c>
      <c r="J34" s="6">
        <v>52877319</v>
      </c>
      <c r="K34" s="6">
        <f>(H34+M34)-J34</f>
        <v>17201052</v>
      </c>
      <c r="L34" s="3">
        <v>1</v>
      </c>
      <c r="M34" s="6"/>
      <c r="N34" s="4" t="s">
        <v>101</v>
      </c>
      <c r="O34" s="16" t="s">
        <v>752</v>
      </c>
    </row>
    <row r="35" spans="1:15" ht="91.5" customHeight="1" x14ac:dyDescent="0.25">
      <c r="A35" s="3">
        <v>34</v>
      </c>
      <c r="B35" s="3" t="s">
        <v>102</v>
      </c>
      <c r="C35" s="4" t="s">
        <v>103</v>
      </c>
      <c r="D35" s="4" t="s">
        <v>959</v>
      </c>
      <c r="E35" s="5">
        <v>44217</v>
      </c>
      <c r="F35" s="5">
        <v>44221</v>
      </c>
      <c r="G35" s="5">
        <v>44500</v>
      </c>
      <c r="H35" s="6">
        <v>108710800</v>
      </c>
      <c r="I35" s="1">
        <f>(J35*100%)/H35</f>
        <v>0.54545454545454541</v>
      </c>
      <c r="J35" s="6">
        <v>59296800</v>
      </c>
      <c r="K35" s="6">
        <f>(H35+M35)-J35</f>
        <v>49414000</v>
      </c>
      <c r="L35" s="3">
        <v>1</v>
      </c>
      <c r="M35" s="6"/>
      <c r="N35" s="4" t="s">
        <v>104</v>
      </c>
      <c r="O35" s="16" t="s">
        <v>752</v>
      </c>
    </row>
    <row r="36" spans="1:15" ht="91.5" customHeight="1" x14ac:dyDescent="0.25">
      <c r="A36" s="3">
        <v>35</v>
      </c>
      <c r="B36" s="3" t="s">
        <v>105</v>
      </c>
      <c r="C36" s="4" t="s">
        <v>106</v>
      </c>
      <c r="D36" s="4" t="s">
        <v>960</v>
      </c>
      <c r="E36" s="5">
        <v>44217</v>
      </c>
      <c r="F36" s="5">
        <v>44218</v>
      </c>
      <c r="G36" s="5">
        <v>44500</v>
      </c>
      <c r="H36" s="6">
        <v>34100000</v>
      </c>
      <c r="I36" s="1">
        <f>(J36*100%)/H36</f>
        <v>0.81818181818181823</v>
      </c>
      <c r="J36" s="6">
        <v>27900000</v>
      </c>
      <c r="K36" s="6">
        <f>(H36+M36)-J36</f>
        <v>6200000</v>
      </c>
      <c r="L36" s="3">
        <v>1</v>
      </c>
      <c r="M36" s="6"/>
      <c r="N36" s="4" t="s">
        <v>107</v>
      </c>
      <c r="O36" s="16" t="s">
        <v>752</v>
      </c>
    </row>
    <row r="37" spans="1:15" ht="91.5" customHeight="1" x14ac:dyDescent="0.25">
      <c r="A37" s="3">
        <v>36</v>
      </c>
      <c r="B37" s="3" t="s">
        <v>108</v>
      </c>
      <c r="C37" s="4" t="s">
        <v>109</v>
      </c>
      <c r="D37" s="4" t="s">
        <v>961</v>
      </c>
      <c r="E37" s="5">
        <v>44217</v>
      </c>
      <c r="F37" s="5">
        <v>44218</v>
      </c>
      <c r="G37" s="5">
        <v>44407</v>
      </c>
      <c r="H37" s="6">
        <v>28416663</v>
      </c>
      <c r="I37" s="1">
        <f>(J37*100%)/H37</f>
        <v>0.55425216535805066</v>
      </c>
      <c r="J37" s="6">
        <v>15749997</v>
      </c>
      <c r="K37" s="6">
        <f>(H37+M37)-J37</f>
        <v>0</v>
      </c>
      <c r="L37" s="3">
        <v>1</v>
      </c>
      <c r="M37" s="6">
        <v>-12666666</v>
      </c>
      <c r="N37" s="4" t="s">
        <v>110</v>
      </c>
      <c r="O37" s="16" t="s">
        <v>752</v>
      </c>
    </row>
    <row r="38" spans="1:15" ht="91.5" customHeight="1" x14ac:dyDescent="0.25">
      <c r="A38" s="3">
        <v>37</v>
      </c>
      <c r="B38" s="3" t="s">
        <v>111</v>
      </c>
      <c r="C38" s="4" t="s">
        <v>112</v>
      </c>
      <c r="D38" s="4" t="s">
        <v>962</v>
      </c>
      <c r="E38" s="5">
        <v>44218</v>
      </c>
      <c r="F38" s="5">
        <v>44218</v>
      </c>
      <c r="G38" s="5">
        <v>44561</v>
      </c>
      <c r="H38" s="6">
        <v>90334096</v>
      </c>
      <c r="I38" s="1">
        <f>(J38*100%)/H38</f>
        <v>0.98823531703909451</v>
      </c>
      <c r="J38" s="6">
        <v>89271344</v>
      </c>
      <c r="K38" s="6">
        <f>(H38+M38)-J38</f>
        <v>1062752</v>
      </c>
      <c r="L38" s="3"/>
      <c r="M38" s="6"/>
      <c r="N38" s="4" t="s">
        <v>113</v>
      </c>
      <c r="O38" s="16" t="s">
        <v>752</v>
      </c>
    </row>
    <row r="39" spans="1:15" ht="91.5" customHeight="1" x14ac:dyDescent="0.25">
      <c r="A39" s="3">
        <v>38</v>
      </c>
      <c r="B39" s="3" t="s">
        <v>114</v>
      </c>
      <c r="C39" s="4" t="s">
        <v>115</v>
      </c>
      <c r="D39" s="4" t="s">
        <v>963</v>
      </c>
      <c r="E39" s="5">
        <v>44218</v>
      </c>
      <c r="F39" s="5">
        <v>44222</v>
      </c>
      <c r="G39" s="5">
        <v>44508</v>
      </c>
      <c r="H39" s="6">
        <v>85000000</v>
      </c>
      <c r="I39" s="1">
        <f>(J39*100%)/H39</f>
        <v>0.83235294117647063</v>
      </c>
      <c r="J39" s="6">
        <v>70750000</v>
      </c>
      <c r="K39" s="6">
        <f>(H39+M39)-J39</f>
        <v>14250000</v>
      </c>
      <c r="L39" s="3">
        <v>1</v>
      </c>
      <c r="M39" s="6"/>
      <c r="N39" s="4" t="s">
        <v>116</v>
      </c>
      <c r="O39" s="16" t="s">
        <v>752</v>
      </c>
    </row>
    <row r="40" spans="1:15" ht="91.5" customHeight="1" x14ac:dyDescent="0.25">
      <c r="A40" s="3">
        <v>39</v>
      </c>
      <c r="B40" s="3" t="s">
        <v>117</v>
      </c>
      <c r="C40" s="4" t="s">
        <v>118</v>
      </c>
      <c r="D40" s="4" t="s">
        <v>964</v>
      </c>
      <c r="E40" s="5">
        <v>44218</v>
      </c>
      <c r="F40" s="5">
        <v>44222</v>
      </c>
      <c r="G40" s="5">
        <v>44561</v>
      </c>
      <c r="H40" s="6">
        <v>72261330</v>
      </c>
      <c r="I40" s="1">
        <f>(J40*100%)/H40</f>
        <v>0.98529414003312699</v>
      </c>
      <c r="J40" s="6">
        <v>71198665</v>
      </c>
      <c r="K40" s="6">
        <f>(H40+M40)-J40</f>
        <v>1062665</v>
      </c>
      <c r="L40" s="3"/>
      <c r="M40" s="6"/>
      <c r="N40" s="4" t="s">
        <v>119</v>
      </c>
      <c r="O40" s="16" t="s">
        <v>752</v>
      </c>
    </row>
    <row r="41" spans="1:15" ht="91.5" customHeight="1" x14ac:dyDescent="0.25">
      <c r="A41" s="3">
        <v>40</v>
      </c>
      <c r="B41" s="3" t="s">
        <v>120</v>
      </c>
      <c r="C41" s="4" t="s">
        <v>121</v>
      </c>
      <c r="D41" s="4" t="s">
        <v>965</v>
      </c>
      <c r="E41" s="5">
        <v>44218</v>
      </c>
      <c r="F41" s="5">
        <v>44222</v>
      </c>
      <c r="G41" s="5">
        <v>44561</v>
      </c>
      <c r="H41" s="6">
        <v>72261330</v>
      </c>
      <c r="I41" s="1">
        <f>(J41*100%)/H41</f>
        <v>0.98529414003312699</v>
      </c>
      <c r="J41" s="6">
        <v>71198665</v>
      </c>
      <c r="K41" s="6">
        <f>(H41+M41)-J41</f>
        <v>1062665</v>
      </c>
      <c r="L41" s="3">
        <v>1</v>
      </c>
      <c r="M41" s="6"/>
      <c r="N41" s="4" t="s">
        <v>122</v>
      </c>
      <c r="O41" s="16" t="s">
        <v>752</v>
      </c>
    </row>
    <row r="42" spans="1:15" ht="91.5" customHeight="1" x14ac:dyDescent="0.25">
      <c r="A42" s="3">
        <v>41</v>
      </c>
      <c r="B42" s="3" t="s">
        <v>123</v>
      </c>
      <c r="C42" s="4" t="s">
        <v>124</v>
      </c>
      <c r="D42" s="4" t="s">
        <v>966</v>
      </c>
      <c r="E42" s="5">
        <v>44249</v>
      </c>
      <c r="F42" s="5">
        <v>44253</v>
      </c>
      <c r="G42" s="5">
        <v>44651</v>
      </c>
      <c r="H42" s="6">
        <v>99849463</v>
      </c>
      <c r="I42" s="1">
        <f>(J42*100%)/H42</f>
        <v>0</v>
      </c>
      <c r="J42" s="6">
        <v>0</v>
      </c>
      <c r="K42" s="6">
        <f>(H42+M42)-J42</f>
        <v>99849463</v>
      </c>
      <c r="L42" s="3">
        <v>1</v>
      </c>
      <c r="M42" s="6"/>
      <c r="N42" s="4" t="s">
        <v>125</v>
      </c>
      <c r="O42" s="16" t="s">
        <v>752</v>
      </c>
    </row>
    <row r="43" spans="1:15" ht="91.5" customHeight="1" x14ac:dyDescent="0.25">
      <c r="A43" s="3">
        <v>42</v>
      </c>
      <c r="B43" s="3" t="s">
        <v>126</v>
      </c>
      <c r="C43" s="4" t="s">
        <v>127</v>
      </c>
      <c r="D43" s="4" t="s">
        <v>967</v>
      </c>
      <c r="E43" s="5">
        <v>44218</v>
      </c>
      <c r="F43" s="5">
        <v>44222</v>
      </c>
      <c r="G43" s="5">
        <v>44561</v>
      </c>
      <c r="H43" s="6">
        <v>64486660</v>
      </c>
      <c r="I43" s="1">
        <f>(J43*100%)/H43</f>
        <v>0.98529416781703383</v>
      </c>
      <c r="J43" s="6">
        <v>63538330</v>
      </c>
      <c r="K43" s="6">
        <f>(H43+M43)-J43</f>
        <v>948330</v>
      </c>
      <c r="L43" s="3"/>
      <c r="M43" s="6"/>
      <c r="N43" s="4" t="s">
        <v>128</v>
      </c>
      <c r="O43" s="16" t="s">
        <v>752</v>
      </c>
    </row>
    <row r="44" spans="1:15" ht="91.5" customHeight="1" x14ac:dyDescent="0.25">
      <c r="A44" s="3">
        <v>43</v>
      </c>
      <c r="B44" s="3" t="s">
        <v>129</v>
      </c>
      <c r="C44" s="4" t="s">
        <v>130</v>
      </c>
      <c r="D44" s="4" t="s">
        <v>968</v>
      </c>
      <c r="E44" s="5">
        <v>44218</v>
      </c>
      <c r="F44" s="5">
        <v>44222</v>
      </c>
      <c r="G44" s="5">
        <v>44561</v>
      </c>
      <c r="H44" s="6">
        <v>93840000</v>
      </c>
      <c r="I44" s="1">
        <f>(J44*100%)/H44</f>
        <v>0.98529411764705888</v>
      </c>
      <c r="J44" s="6">
        <v>92460000</v>
      </c>
      <c r="K44" s="6">
        <f>(H44+M44)-J44</f>
        <v>1380000</v>
      </c>
      <c r="L44" s="3"/>
      <c r="M44" s="6"/>
      <c r="N44" s="4" t="s">
        <v>131</v>
      </c>
      <c r="O44" s="16" t="s">
        <v>752</v>
      </c>
    </row>
    <row r="45" spans="1:15" ht="91.5" customHeight="1" x14ac:dyDescent="0.25">
      <c r="A45" s="3">
        <v>44</v>
      </c>
      <c r="B45" s="3" t="s">
        <v>132</v>
      </c>
      <c r="C45" s="4" t="s">
        <v>133</v>
      </c>
      <c r="D45" s="4" t="s">
        <v>969</v>
      </c>
      <c r="E45" s="5">
        <v>44218</v>
      </c>
      <c r="F45" s="5">
        <v>44221</v>
      </c>
      <c r="G45" s="5">
        <v>44500</v>
      </c>
      <c r="H45" s="6">
        <v>72267000</v>
      </c>
      <c r="I45" s="1">
        <f>(J45*100%)/H45</f>
        <v>0.81176470588235294</v>
      </c>
      <c r="J45" s="6">
        <v>58663800</v>
      </c>
      <c r="K45" s="6">
        <f>(H45+M45)-J45</f>
        <v>13603200</v>
      </c>
      <c r="L45" s="3">
        <v>1</v>
      </c>
      <c r="M45" s="6"/>
      <c r="N45" s="4" t="s">
        <v>134</v>
      </c>
      <c r="O45" s="16" t="s">
        <v>752</v>
      </c>
    </row>
    <row r="46" spans="1:15" ht="91.5" customHeight="1" x14ac:dyDescent="0.25">
      <c r="A46" s="3">
        <v>45</v>
      </c>
      <c r="B46" s="3" t="s">
        <v>135</v>
      </c>
      <c r="C46" s="4" t="s">
        <v>121</v>
      </c>
      <c r="D46" s="4" t="s">
        <v>970</v>
      </c>
      <c r="E46" s="5">
        <v>44218</v>
      </c>
      <c r="F46" s="5">
        <v>44222</v>
      </c>
      <c r="G46" s="5">
        <v>44561</v>
      </c>
      <c r="H46" s="6">
        <v>72261330</v>
      </c>
      <c r="I46" s="1">
        <f>(J46*100%)/H46</f>
        <v>0.98529414003312699</v>
      </c>
      <c r="J46" s="6">
        <v>71198665</v>
      </c>
      <c r="K46" s="6">
        <f>(H46+M46)-J46</f>
        <v>1062665</v>
      </c>
      <c r="L46" s="3"/>
      <c r="M46" s="6"/>
      <c r="N46" s="4" t="s">
        <v>136</v>
      </c>
      <c r="O46" s="16" t="s">
        <v>752</v>
      </c>
    </row>
    <row r="47" spans="1:15" ht="91.5" customHeight="1" x14ac:dyDescent="0.25">
      <c r="A47" s="3">
        <v>46</v>
      </c>
      <c r="B47" s="3" t="s">
        <v>137</v>
      </c>
      <c r="C47" s="4" t="s">
        <v>138</v>
      </c>
      <c r="D47" s="4" t="s">
        <v>971</v>
      </c>
      <c r="E47" s="5">
        <v>44223</v>
      </c>
      <c r="F47" s="5">
        <v>44224</v>
      </c>
      <c r="G47" s="5">
        <v>44500</v>
      </c>
      <c r="H47" s="6">
        <v>148342745</v>
      </c>
      <c r="I47" s="1">
        <f>(J47*100%)/H47</f>
        <v>0.81492537434169765</v>
      </c>
      <c r="J47" s="6">
        <v>120888267</v>
      </c>
      <c r="K47" s="6">
        <f>(H47+M47)-J47</f>
        <v>27011664</v>
      </c>
      <c r="L47" s="3">
        <v>2</v>
      </c>
      <c r="M47" s="6">
        <v>-442814</v>
      </c>
      <c r="N47" s="4" t="s">
        <v>139</v>
      </c>
      <c r="O47" s="16" t="s">
        <v>752</v>
      </c>
    </row>
    <row r="48" spans="1:15" ht="91.5" customHeight="1" x14ac:dyDescent="0.25">
      <c r="A48" s="3">
        <v>47</v>
      </c>
      <c r="B48" s="3" t="s">
        <v>140</v>
      </c>
      <c r="C48" s="4" t="s">
        <v>91</v>
      </c>
      <c r="D48" s="4" t="s">
        <v>972</v>
      </c>
      <c r="E48" s="5">
        <v>44223</v>
      </c>
      <c r="F48" s="5">
        <v>44224</v>
      </c>
      <c r="G48" s="5">
        <v>44561</v>
      </c>
      <c r="H48" s="6">
        <v>71411198</v>
      </c>
      <c r="I48" s="1">
        <f>(J48*100%)/H48</f>
        <v>0.99107144232477373</v>
      </c>
      <c r="J48" s="6">
        <v>70773599</v>
      </c>
      <c r="K48" s="6">
        <f>(H48+M48)-J48</f>
        <v>637599</v>
      </c>
      <c r="L48" s="3"/>
      <c r="M48" s="6"/>
      <c r="N48" s="4" t="s">
        <v>141</v>
      </c>
      <c r="O48" s="16" t="s">
        <v>752</v>
      </c>
    </row>
    <row r="49" spans="1:15" ht="91.5" customHeight="1" x14ac:dyDescent="0.25">
      <c r="A49" s="3">
        <v>48</v>
      </c>
      <c r="B49" s="3" t="s">
        <v>142</v>
      </c>
      <c r="C49" s="4" t="s">
        <v>143</v>
      </c>
      <c r="D49" s="4" t="s">
        <v>973</v>
      </c>
      <c r="E49" s="5">
        <v>44223</v>
      </c>
      <c r="F49" s="5">
        <v>44225</v>
      </c>
      <c r="G49" s="5">
        <v>44407</v>
      </c>
      <c r="H49" s="6">
        <v>128975000</v>
      </c>
      <c r="I49" s="1">
        <f>(J49*100%)/H49</f>
        <v>0.54328358208955219</v>
      </c>
      <c r="J49" s="6">
        <v>70070000</v>
      </c>
      <c r="K49" s="6">
        <f>(H49+M49)-J49</f>
        <v>0</v>
      </c>
      <c r="L49" s="3">
        <v>1</v>
      </c>
      <c r="M49" s="6">
        <v>-58905000</v>
      </c>
      <c r="N49" s="4" t="s">
        <v>144</v>
      </c>
      <c r="O49" s="16" t="s">
        <v>752</v>
      </c>
    </row>
    <row r="50" spans="1:15" ht="91.5" customHeight="1" x14ac:dyDescent="0.25">
      <c r="A50" s="3">
        <v>49</v>
      </c>
      <c r="B50" s="3" t="s">
        <v>145</v>
      </c>
      <c r="C50" s="4" t="s">
        <v>146</v>
      </c>
      <c r="D50" s="4" t="s">
        <v>974</v>
      </c>
      <c r="E50" s="5">
        <v>44223</v>
      </c>
      <c r="F50" s="5">
        <v>44228</v>
      </c>
      <c r="G50" s="5">
        <v>44476</v>
      </c>
      <c r="H50" s="6">
        <v>88000000</v>
      </c>
      <c r="I50" s="1">
        <f>(J50*100%)/H50</f>
        <v>0.74545450000000002</v>
      </c>
      <c r="J50" s="6">
        <v>65599996</v>
      </c>
      <c r="K50" s="6">
        <f>(H50+M50)-J50</f>
        <v>22400004</v>
      </c>
      <c r="L50" s="3">
        <v>2</v>
      </c>
      <c r="M50" s="6"/>
      <c r="N50" s="4" t="s">
        <v>147</v>
      </c>
      <c r="O50" s="16" t="s">
        <v>752</v>
      </c>
    </row>
    <row r="51" spans="1:15" ht="91.5" customHeight="1" x14ac:dyDescent="0.25">
      <c r="A51" s="3">
        <v>50</v>
      </c>
      <c r="B51" s="3" t="s">
        <v>148</v>
      </c>
      <c r="C51" s="4" t="s">
        <v>130</v>
      </c>
      <c r="D51" s="4" t="s">
        <v>975</v>
      </c>
      <c r="E51" s="5">
        <v>44223</v>
      </c>
      <c r="F51" s="5">
        <v>44225</v>
      </c>
      <c r="G51" s="5">
        <v>44561</v>
      </c>
      <c r="H51" s="6">
        <v>92460000</v>
      </c>
      <c r="I51" s="1">
        <f>(J51*100%)/H51</f>
        <v>0.991044776119403</v>
      </c>
      <c r="J51" s="6">
        <v>91632000</v>
      </c>
      <c r="K51" s="6">
        <f>(H51+M51)-J51</f>
        <v>828000</v>
      </c>
      <c r="L51" s="3"/>
      <c r="M51" s="6"/>
      <c r="N51" s="4" t="s">
        <v>150</v>
      </c>
      <c r="O51" s="16" t="s">
        <v>752</v>
      </c>
    </row>
    <row r="52" spans="1:15" ht="91.5" customHeight="1" x14ac:dyDescent="0.25">
      <c r="A52" s="3">
        <v>51</v>
      </c>
      <c r="B52" s="3" t="s">
        <v>151</v>
      </c>
      <c r="C52" s="4" t="s">
        <v>149</v>
      </c>
      <c r="D52" s="4" t="s">
        <v>976</v>
      </c>
      <c r="E52" s="5">
        <v>44223</v>
      </c>
      <c r="F52" s="5">
        <v>44225</v>
      </c>
      <c r="G52" s="5">
        <v>44561</v>
      </c>
      <c r="H52" s="6">
        <v>92460000</v>
      </c>
      <c r="I52" s="1">
        <f>(J52*100%)/H52</f>
        <v>0.991044776119403</v>
      </c>
      <c r="J52" s="6">
        <v>91632000</v>
      </c>
      <c r="K52" s="6">
        <f>(H52+M52)-J52</f>
        <v>828000</v>
      </c>
      <c r="L52" s="3"/>
      <c r="M52" s="6"/>
      <c r="N52" s="4" t="s">
        <v>141</v>
      </c>
      <c r="O52" s="16" t="s">
        <v>752</v>
      </c>
    </row>
    <row r="53" spans="1:15" ht="91.5" customHeight="1" x14ac:dyDescent="0.25">
      <c r="A53" s="3">
        <v>52</v>
      </c>
      <c r="B53" s="3" t="s">
        <v>152</v>
      </c>
      <c r="C53" s="4" t="s">
        <v>153</v>
      </c>
      <c r="D53" s="4" t="s">
        <v>977</v>
      </c>
      <c r="E53" s="5">
        <v>44223</v>
      </c>
      <c r="F53" s="5">
        <v>44225</v>
      </c>
      <c r="G53" s="5">
        <v>44561</v>
      </c>
      <c r="H53" s="6">
        <v>71198665</v>
      </c>
      <c r="I53" s="1">
        <f>(J53*100%)/H53</f>
        <v>0.99104478995498024</v>
      </c>
      <c r="J53" s="6">
        <v>70561066</v>
      </c>
      <c r="K53" s="6">
        <f>(H53+M53)-J53</f>
        <v>637599</v>
      </c>
      <c r="L53" s="3"/>
      <c r="M53" s="6"/>
      <c r="N53" s="4" t="s">
        <v>154</v>
      </c>
      <c r="O53" s="16" t="s">
        <v>752</v>
      </c>
    </row>
    <row r="54" spans="1:15" ht="91.5" customHeight="1" x14ac:dyDescent="0.25">
      <c r="A54" s="3">
        <v>53</v>
      </c>
      <c r="B54" s="3" t="s">
        <v>155</v>
      </c>
      <c r="C54" s="4" t="s">
        <v>156</v>
      </c>
      <c r="D54" s="4" t="s">
        <v>978</v>
      </c>
      <c r="E54" s="5">
        <v>44223</v>
      </c>
      <c r="F54" s="5">
        <v>44228</v>
      </c>
      <c r="G54" s="5">
        <v>44377</v>
      </c>
      <c r="H54" s="6">
        <v>36166665</v>
      </c>
      <c r="I54" s="1">
        <f>(J54*100%)/H54</f>
        <v>0.96774198008027557</v>
      </c>
      <c r="J54" s="6">
        <v>35000000</v>
      </c>
      <c r="K54" s="6">
        <f>(H54+M54)-J54</f>
        <v>1166665</v>
      </c>
      <c r="L54" s="3"/>
      <c r="M54" s="6"/>
      <c r="N54" s="4" t="s">
        <v>157</v>
      </c>
      <c r="O54" s="16" t="s">
        <v>752</v>
      </c>
    </row>
    <row r="55" spans="1:15" ht="91.5" customHeight="1" x14ac:dyDescent="0.25">
      <c r="A55" s="3">
        <v>54</v>
      </c>
      <c r="B55" s="3" t="s">
        <v>158</v>
      </c>
      <c r="C55" s="4" t="s">
        <v>159</v>
      </c>
      <c r="D55" s="4" t="s">
        <v>979</v>
      </c>
      <c r="E55" s="5">
        <v>44223</v>
      </c>
      <c r="F55" s="5">
        <v>44225</v>
      </c>
      <c r="G55" s="5">
        <v>44477</v>
      </c>
      <c r="H55" s="6">
        <v>71198665</v>
      </c>
      <c r="I55" s="1">
        <f>(J55*100%)/H55</f>
        <v>0.74626862736822386</v>
      </c>
      <c r="J55" s="6">
        <v>53133330</v>
      </c>
      <c r="K55" s="6">
        <f>(H55+M55)-J55</f>
        <v>18065335</v>
      </c>
      <c r="L55" s="3">
        <v>1</v>
      </c>
      <c r="M55" s="6"/>
      <c r="N55" s="4" t="s">
        <v>154</v>
      </c>
      <c r="O55" s="16" t="s">
        <v>752</v>
      </c>
    </row>
    <row r="56" spans="1:15" ht="91.5" customHeight="1" x14ac:dyDescent="0.25">
      <c r="A56" s="3">
        <v>55</v>
      </c>
      <c r="B56" s="3" t="s">
        <v>160</v>
      </c>
      <c r="C56" s="4" t="s">
        <v>161</v>
      </c>
      <c r="D56" s="4" t="s">
        <v>980</v>
      </c>
      <c r="E56" s="5">
        <v>44231</v>
      </c>
      <c r="F56" s="5">
        <v>44236</v>
      </c>
      <c r="G56" s="5">
        <v>44561</v>
      </c>
      <c r="H56" s="6">
        <v>120888270</v>
      </c>
      <c r="I56" s="1">
        <f>(J56*100%)/H56</f>
        <v>0.89230769039874591</v>
      </c>
      <c r="J56" s="6">
        <v>107869533</v>
      </c>
      <c r="K56" s="6">
        <f>(H56+M56)-J56</f>
        <v>13018737</v>
      </c>
      <c r="L56" s="3"/>
      <c r="M56" s="6"/>
      <c r="N56" s="4" t="s">
        <v>162</v>
      </c>
      <c r="O56" s="16" t="s">
        <v>752</v>
      </c>
    </row>
    <row r="57" spans="1:15" ht="91.5" customHeight="1" x14ac:dyDescent="0.25">
      <c r="A57" s="3">
        <v>56</v>
      </c>
      <c r="B57" s="3" t="s">
        <v>163</v>
      </c>
      <c r="C57" s="4" t="s">
        <v>164</v>
      </c>
      <c r="D57" s="4" t="s">
        <v>981</v>
      </c>
      <c r="E57" s="5">
        <v>44231</v>
      </c>
      <c r="F57" s="5">
        <v>44236</v>
      </c>
      <c r="G57" s="5">
        <v>44561</v>
      </c>
      <c r="H57" s="6">
        <v>241776515</v>
      </c>
      <c r="I57" s="1">
        <f>(J57*100%)/H57</f>
        <v>0.89538461996608731</v>
      </c>
      <c r="J57" s="6">
        <v>216482973</v>
      </c>
      <c r="K57" s="6">
        <f>(H57+M57)-J57</f>
        <v>25293542</v>
      </c>
      <c r="L57" s="3"/>
      <c r="M57" s="6"/>
      <c r="N57" s="4" t="s">
        <v>165</v>
      </c>
      <c r="O57" s="16" t="s">
        <v>752</v>
      </c>
    </row>
    <row r="58" spans="1:15" ht="91.5" customHeight="1" x14ac:dyDescent="0.25">
      <c r="A58" s="3">
        <v>57</v>
      </c>
      <c r="B58" s="3" t="s">
        <v>166</v>
      </c>
      <c r="C58" s="4" t="s">
        <v>167</v>
      </c>
      <c r="D58" s="4" t="s">
        <v>982</v>
      </c>
      <c r="E58" s="5">
        <v>44235</v>
      </c>
      <c r="F58" s="5">
        <v>44237</v>
      </c>
      <c r="G58" s="5">
        <v>44561</v>
      </c>
      <c r="H58" s="6">
        <v>37449986</v>
      </c>
      <c r="I58" s="1">
        <f>(J58*100%)/H58</f>
        <v>0.99376950367885319</v>
      </c>
      <c r="J58" s="6">
        <v>37216654</v>
      </c>
      <c r="K58" s="6">
        <f>(H58+M58)-J58</f>
        <v>233332</v>
      </c>
      <c r="L58" s="3"/>
      <c r="M58" s="6"/>
      <c r="N58" s="4" t="s">
        <v>168</v>
      </c>
      <c r="O58" s="16" t="s">
        <v>752</v>
      </c>
    </row>
    <row r="59" spans="1:15" ht="91.5" customHeight="1" x14ac:dyDescent="0.25">
      <c r="A59" s="3">
        <v>58</v>
      </c>
      <c r="B59" s="3" t="s">
        <v>169</v>
      </c>
      <c r="C59" s="4" t="s">
        <v>159</v>
      </c>
      <c r="D59" s="4" t="s">
        <v>983</v>
      </c>
      <c r="E59" s="5">
        <v>44236</v>
      </c>
      <c r="F59" s="5">
        <v>44239</v>
      </c>
      <c r="G59" s="5">
        <v>44561</v>
      </c>
      <c r="H59" s="6">
        <v>68010660</v>
      </c>
      <c r="I59" s="1">
        <f>(J59*100%)/H59</f>
        <v>0.99062501378460377</v>
      </c>
      <c r="J59" s="6">
        <v>67373061</v>
      </c>
      <c r="K59" s="6">
        <f>(H59+M59)-J59</f>
        <v>637599</v>
      </c>
      <c r="L59" s="3"/>
      <c r="M59" s="6"/>
      <c r="N59" s="4" t="s">
        <v>170</v>
      </c>
      <c r="O59" s="16" t="s">
        <v>752</v>
      </c>
    </row>
    <row r="60" spans="1:15" ht="91.5" customHeight="1" x14ac:dyDescent="0.25">
      <c r="A60" s="3">
        <v>59</v>
      </c>
      <c r="B60" s="3" t="s">
        <v>171</v>
      </c>
      <c r="C60" s="4" t="s">
        <v>172</v>
      </c>
      <c r="D60" s="4" t="s">
        <v>984</v>
      </c>
      <c r="E60" s="5">
        <v>44235</v>
      </c>
      <c r="F60" s="5">
        <v>44237</v>
      </c>
      <c r="G60" s="5">
        <v>44475</v>
      </c>
      <c r="H60" s="6">
        <v>138993000</v>
      </c>
      <c r="I60" s="1">
        <f>(J60*100%)/H60</f>
        <v>0.73208722741433019</v>
      </c>
      <c r="J60" s="6">
        <v>101755000</v>
      </c>
      <c r="K60" s="6">
        <f>(H60+M60)-J60</f>
        <v>37238000</v>
      </c>
      <c r="L60" s="3">
        <v>1</v>
      </c>
      <c r="M60" s="6"/>
      <c r="N60" s="4" t="s">
        <v>173</v>
      </c>
      <c r="O60" s="16" t="s">
        <v>752</v>
      </c>
    </row>
    <row r="61" spans="1:15" ht="91.5" customHeight="1" x14ac:dyDescent="0.25">
      <c r="A61" s="3">
        <v>60</v>
      </c>
      <c r="B61" s="3" t="s">
        <v>174</v>
      </c>
      <c r="C61" s="4" t="s">
        <v>175</v>
      </c>
      <c r="D61" s="4" t="s">
        <v>985</v>
      </c>
      <c r="E61" s="5">
        <v>44235</v>
      </c>
      <c r="F61" s="5">
        <v>44237</v>
      </c>
      <c r="G61" s="5">
        <v>44561</v>
      </c>
      <c r="H61" s="6">
        <v>39793286</v>
      </c>
      <c r="I61" s="1">
        <f>(J61*100%)/H61</f>
        <v>0.99376950171946088</v>
      </c>
      <c r="J61" s="6">
        <v>39545354</v>
      </c>
      <c r="K61" s="6">
        <f>(H61+M61)-J61</f>
        <v>247932</v>
      </c>
      <c r="L61" s="3"/>
      <c r="M61" s="6"/>
      <c r="N61" s="4" t="s">
        <v>176</v>
      </c>
      <c r="O61" s="16" t="s">
        <v>752</v>
      </c>
    </row>
    <row r="62" spans="1:15" ht="91.5" customHeight="1" x14ac:dyDescent="0.25">
      <c r="A62" s="3">
        <v>61</v>
      </c>
      <c r="B62" s="3" t="s">
        <v>177</v>
      </c>
      <c r="C62" s="4" t="s">
        <v>121</v>
      </c>
      <c r="D62" s="4" t="s">
        <v>986</v>
      </c>
      <c r="E62" s="5">
        <v>44235</v>
      </c>
      <c r="F62" s="5">
        <v>44237</v>
      </c>
      <c r="G62" s="5">
        <v>44561</v>
      </c>
      <c r="H62" s="6">
        <v>68223193</v>
      </c>
      <c r="I62" s="1">
        <f>(J62*100%)/H62</f>
        <v>0.99376947953755257</v>
      </c>
      <c r="J62" s="6">
        <v>67798127</v>
      </c>
      <c r="K62" s="6">
        <f>(H62+M62)-J62</f>
        <v>425066</v>
      </c>
      <c r="L62" s="3"/>
      <c r="M62" s="6"/>
      <c r="N62" s="4" t="s">
        <v>178</v>
      </c>
      <c r="O62" s="16" t="s">
        <v>752</v>
      </c>
    </row>
    <row r="63" spans="1:15" ht="91.5" customHeight="1" x14ac:dyDescent="0.25">
      <c r="A63" s="3">
        <v>62</v>
      </c>
      <c r="B63" s="3" t="s">
        <v>179</v>
      </c>
      <c r="C63" s="4" t="s">
        <v>180</v>
      </c>
      <c r="D63" s="4" t="s">
        <v>987</v>
      </c>
      <c r="E63" s="5">
        <v>44235</v>
      </c>
      <c r="F63" s="5">
        <v>44237</v>
      </c>
      <c r="G63" s="5">
        <v>44561</v>
      </c>
      <c r="H63" s="6">
        <v>68223193</v>
      </c>
      <c r="I63" s="1">
        <f>(J63*100%)/H63</f>
        <v>0.99376947953755257</v>
      </c>
      <c r="J63" s="6">
        <v>67798127</v>
      </c>
      <c r="K63" s="6">
        <f>(H63+M63)-J63</f>
        <v>425066</v>
      </c>
      <c r="L63" s="3"/>
      <c r="M63" s="6"/>
      <c r="N63" s="4" t="s">
        <v>181</v>
      </c>
      <c r="O63" s="16" t="s">
        <v>752</v>
      </c>
    </row>
    <row r="64" spans="1:15" ht="91.5" customHeight="1" x14ac:dyDescent="0.25">
      <c r="A64" s="3">
        <v>63</v>
      </c>
      <c r="B64" s="3" t="s">
        <v>182</v>
      </c>
      <c r="C64" s="4" t="s">
        <v>180</v>
      </c>
      <c r="D64" s="4" t="s">
        <v>988</v>
      </c>
      <c r="E64" s="5">
        <v>44235</v>
      </c>
      <c r="F64" s="5">
        <v>44237</v>
      </c>
      <c r="G64" s="5">
        <v>44561</v>
      </c>
      <c r="H64" s="6">
        <v>68223193</v>
      </c>
      <c r="I64" s="1">
        <f>(J64*100%)/H64</f>
        <v>0.99376947953755257</v>
      </c>
      <c r="J64" s="6">
        <v>67798127</v>
      </c>
      <c r="K64" s="6">
        <f>(H64+M64)-J64</f>
        <v>425066</v>
      </c>
      <c r="L64" s="3"/>
      <c r="M64" s="6"/>
      <c r="N64" s="4" t="s">
        <v>183</v>
      </c>
      <c r="O64" s="16" t="s">
        <v>752</v>
      </c>
    </row>
    <row r="65" spans="1:15" ht="91.5" customHeight="1" x14ac:dyDescent="0.25">
      <c r="A65" s="3">
        <v>64</v>
      </c>
      <c r="B65" s="3" t="s">
        <v>184</v>
      </c>
      <c r="C65" s="4" t="s">
        <v>185</v>
      </c>
      <c r="D65" s="4" t="s">
        <v>989</v>
      </c>
      <c r="E65" s="5">
        <v>44235</v>
      </c>
      <c r="F65" s="5">
        <v>44237</v>
      </c>
      <c r="G65" s="5">
        <v>44561</v>
      </c>
      <c r="H65" s="6">
        <v>68223193</v>
      </c>
      <c r="I65" s="1">
        <f>(J65*100%)/H65</f>
        <v>0.90031152602312237</v>
      </c>
      <c r="J65" s="6">
        <v>61422127</v>
      </c>
      <c r="K65" s="6">
        <f>(H65+M65)-J65</f>
        <v>6801066</v>
      </c>
      <c r="L65" s="3"/>
      <c r="M65" s="6"/>
      <c r="N65" s="4" t="s">
        <v>186</v>
      </c>
      <c r="O65" s="16" t="s">
        <v>752</v>
      </c>
    </row>
    <row r="66" spans="1:15" ht="91.5" customHeight="1" x14ac:dyDescent="0.25">
      <c r="A66" s="3">
        <v>65</v>
      </c>
      <c r="B66" s="3" t="s">
        <v>187</v>
      </c>
      <c r="C66" s="4" t="s">
        <v>188</v>
      </c>
      <c r="D66" s="4" t="s">
        <v>990</v>
      </c>
      <c r="E66" s="5">
        <v>44235</v>
      </c>
      <c r="F66" s="5">
        <v>44237</v>
      </c>
      <c r="G66" s="5">
        <v>44561</v>
      </c>
      <c r="H66" s="6">
        <v>37449986</v>
      </c>
      <c r="I66" s="1">
        <f>(J66*100%)/H66</f>
        <v>0.99376950367885319</v>
      </c>
      <c r="J66" s="6">
        <v>37216654</v>
      </c>
      <c r="K66" s="6">
        <f>(H66+M66)-J66</f>
        <v>233332</v>
      </c>
      <c r="L66" s="3"/>
      <c r="M66" s="6"/>
      <c r="N66" s="4" t="s">
        <v>189</v>
      </c>
      <c r="O66" s="16" t="s">
        <v>752</v>
      </c>
    </row>
    <row r="67" spans="1:15" ht="91.5" customHeight="1" x14ac:dyDescent="0.25">
      <c r="A67" s="3">
        <v>66</v>
      </c>
      <c r="B67" s="3" t="s">
        <v>190</v>
      </c>
      <c r="C67" s="4" t="s">
        <v>149</v>
      </c>
      <c r="D67" s="4" t="s">
        <v>991</v>
      </c>
      <c r="E67" s="5">
        <v>44235</v>
      </c>
      <c r="F67" s="5">
        <v>44237</v>
      </c>
      <c r="G67" s="5">
        <v>44516</v>
      </c>
      <c r="H67" s="6">
        <v>88596000</v>
      </c>
      <c r="I67" s="1">
        <f>(J67*100%)/H67</f>
        <v>0.85669781931464173</v>
      </c>
      <c r="J67" s="6">
        <v>75900000</v>
      </c>
      <c r="K67" s="6">
        <f>(H67+M67)-J67</f>
        <v>12696000</v>
      </c>
      <c r="L67" s="3">
        <v>1</v>
      </c>
      <c r="M67" s="6"/>
      <c r="N67" s="4" t="s">
        <v>191</v>
      </c>
      <c r="O67" s="16" t="s">
        <v>752</v>
      </c>
    </row>
    <row r="68" spans="1:15" ht="91.5" customHeight="1" x14ac:dyDescent="0.25">
      <c r="A68" s="3">
        <v>67</v>
      </c>
      <c r="B68" s="3" t="s">
        <v>192</v>
      </c>
      <c r="C68" s="4" t="s">
        <v>188</v>
      </c>
      <c r="D68" s="4" t="s">
        <v>992</v>
      </c>
      <c r="E68" s="5">
        <v>44235</v>
      </c>
      <c r="F68" s="5">
        <v>44237</v>
      </c>
      <c r="G68" s="5">
        <v>44561</v>
      </c>
      <c r="H68" s="6">
        <v>37449986</v>
      </c>
      <c r="I68" s="1">
        <f>(J68*100%)/H68</f>
        <v>0.99376950367885319</v>
      </c>
      <c r="J68" s="6">
        <v>37216654</v>
      </c>
      <c r="K68" s="6">
        <f>(H68+M68)-J68</f>
        <v>233332</v>
      </c>
      <c r="L68" s="3"/>
      <c r="M68" s="6"/>
      <c r="N68" s="4" t="s">
        <v>193</v>
      </c>
      <c r="O68" s="16" t="s">
        <v>752</v>
      </c>
    </row>
    <row r="69" spans="1:15" ht="91.5" customHeight="1" x14ac:dyDescent="0.25">
      <c r="A69" s="3">
        <v>68</v>
      </c>
      <c r="B69" s="3" t="s">
        <v>194</v>
      </c>
      <c r="C69" s="4" t="s">
        <v>121</v>
      </c>
      <c r="D69" s="4" t="s">
        <v>993</v>
      </c>
      <c r="E69" s="5">
        <v>44235</v>
      </c>
      <c r="F69" s="5">
        <v>44237</v>
      </c>
      <c r="G69" s="5">
        <v>44561</v>
      </c>
      <c r="H69" s="6">
        <v>68223193</v>
      </c>
      <c r="I69" s="1">
        <f>(J69*100%)/H69</f>
        <v>0.99376947953755257</v>
      </c>
      <c r="J69" s="6">
        <v>67798127</v>
      </c>
      <c r="K69" s="6">
        <f>(H69+M69)-J69</f>
        <v>425066</v>
      </c>
      <c r="L69" s="3"/>
      <c r="M69" s="6"/>
      <c r="N69" s="4" t="s">
        <v>195</v>
      </c>
      <c r="O69" s="16" t="s">
        <v>752</v>
      </c>
    </row>
    <row r="70" spans="1:15" ht="91.5" customHeight="1" x14ac:dyDescent="0.25">
      <c r="A70" s="3">
        <v>69</v>
      </c>
      <c r="B70" s="3" t="s">
        <v>196</v>
      </c>
      <c r="C70" s="4" t="s">
        <v>159</v>
      </c>
      <c r="D70" s="4" t="s">
        <v>994</v>
      </c>
      <c r="E70" s="5">
        <v>44236</v>
      </c>
      <c r="F70" s="5">
        <v>44239</v>
      </c>
      <c r="G70" s="5">
        <v>44561</v>
      </c>
      <c r="H70" s="6">
        <v>68010660</v>
      </c>
      <c r="I70" s="1">
        <f>(J70*100%)/H70</f>
        <v>0.99062501378460377</v>
      </c>
      <c r="J70" s="6">
        <v>67373061</v>
      </c>
      <c r="K70" s="6">
        <f>(H70+M70)-J70</f>
        <v>637599</v>
      </c>
      <c r="L70" s="3"/>
      <c r="M70" s="6"/>
      <c r="N70" s="4" t="s">
        <v>197</v>
      </c>
      <c r="O70" s="16" t="s">
        <v>752</v>
      </c>
    </row>
    <row r="71" spans="1:15" ht="91.5" customHeight="1" x14ac:dyDescent="0.25">
      <c r="A71" s="3">
        <v>70</v>
      </c>
      <c r="B71" s="3" t="s">
        <v>198</v>
      </c>
      <c r="C71" s="4" t="s">
        <v>199</v>
      </c>
      <c r="D71" s="4" t="s">
        <v>995</v>
      </c>
      <c r="E71" s="5">
        <v>44236</v>
      </c>
      <c r="F71" s="5">
        <v>44239</v>
      </c>
      <c r="G71" s="5">
        <v>44561</v>
      </c>
      <c r="H71" s="6">
        <v>82133320</v>
      </c>
      <c r="I71" s="1">
        <f>(J71*100%)/H71</f>
        <v>0.99062502282873743</v>
      </c>
      <c r="J71" s="6">
        <v>81363322</v>
      </c>
      <c r="K71" s="6">
        <f>(H71+M71)-J71</f>
        <v>769998</v>
      </c>
      <c r="L71" s="3"/>
      <c r="M71" s="6"/>
      <c r="N71" s="4" t="s">
        <v>200</v>
      </c>
      <c r="O71" s="16" t="s">
        <v>752</v>
      </c>
    </row>
    <row r="72" spans="1:15" ht="91.5" customHeight="1" x14ac:dyDescent="0.25">
      <c r="A72" s="3">
        <v>71</v>
      </c>
      <c r="B72" s="3" t="s">
        <v>201</v>
      </c>
      <c r="C72" s="4" t="s">
        <v>202</v>
      </c>
      <c r="D72" s="4" t="s">
        <v>996</v>
      </c>
      <c r="E72" s="5">
        <v>44236</v>
      </c>
      <c r="F72" s="5">
        <v>44239</v>
      </c>
      <c r="G72" s="5">
        <v>44561</v>
      </c>
      <c r="H72" s="6">
        <v>77280000</v>
      </c>
      <c r="I72" s="1">
        <f>(J72*100%)/H72</f>
        <v>0.99062499999999998</v>
      </c>
      <c r="J72" s="6">
        <v>76555500</v>
      </c>
      <c r="K72" s="6">
        <f>(H72+M72)-J72</f>
        <v>724500</v>
      </c>
      <c r="L72" s="3"/>
      <c r="M72" s="6"/>
      <c r="N72" s="4" t="s">
        <v>203</v>
      </c>
      <c r="O72" s="16" t="s">
        <v>752</v>
      </c>
    </row>
    <row r="73" spans="1:15" ht="91.5" customHeight="1" x14ac:dyDescent="0.25">
      <c r="A73" s="3">
        <v>72</v>
      </c>
      <c r="B73" s="3" t="s">
        <v>204</v>
      </c>
      <c r="C73" s="4" t="s">
        <v>205</v>
      </c>
      <c r="D73" s="4" t="s">
        <v>997</v>
      </c>
      <c r="E73" s="5">
        <v>44236</v>
      </c>
      <c r="F73" s="5">
        <v>44239</v>
      </c>
      <c r="G73" s="5">
        <v>44469</v>
      </c>
      <c r="H73" s="6">
        <v>90666660</v>
      </c>
      <c r="I73" s="1">
        <f>(J73*100%)/H73</f>
        <v>0.68437490693933134</v>
      </c>
      <c r="J73" s="6">
        <v>62049987</v>
      </c>
      <c r="K73" s="6">
        <f>(H73+M73)-J73</f>
        <v>28616673</v>
      </c>
      <c r="L73" s="3">
        <v>2</v>
      </c>
      <c r="M73" s="6"/>
      <c r="N73" s="4" t="s">
        <v>206</v>
      </c>
      <c r="O73" s="16" t="s">
        <v>752</v>
      </c>
    </row>
    <row r="74" spans="1:15" ht="91.5" customHeight="1" x14ac:dyDescent="0.25">
      <c r="A74" s="3">
        <v>73</v>
      </c>
      <c r="B74" s="3" t="s">
        <v>207</v>
      </c>
      <c r="C74" s="4" t="s">
        <v>188</v>
      </c>
      <c r="D74" s="4" t="s">
        <v>998</v>
      </c>
      <c r="E74" s="5">
        <v>44236</v>
      </c>
      <c r="F74" s="5">
        <v>44239</v>
      </c>
      <c r="G74" s="5">
        <v>44561</v>
      </c>
      <c r="H74" s="6">
        <v>37333320</v>
      </c>
      <c r="I74" s="1">
        <f>(J74*100%)/H74</f>
        <v>0.99062505022323222</v>
      </c>
      <c r="J74" s="6">
        <v>36983322</v>
      </c>
      <c r="K74" s="6">
        <f>(H74+M74)-J74</f>
        <v>349998</v>
      </c>
      <c r="L74" s="3"/>
      <c r="M74" s="6"/>
      <c r="N74" s="4" t="s">
        <v>208</v>
      </c>
      <c r="O74" s="16" t="s">
        <v>752</v>
      </c>
    </row>
    <row r="75" spans="1:15" ht="91.5" customHeight="1" x14ac:dyDescent="0.25">
      <c r="A75" s="3">
        <v>74</v>
      </c>
      <c r="B75" s="3" t="s">
        <v>209</v>
      </c>
      <c r="C75" s="4" t="s">
        <v>210</v>
      </c>
      <c r="D75" s="4" t="s">
        <v>999</v>
      </c>
      <c r="E75" s="5">
        <v>44244</v>
      </c>
      <c r="F75" s="5">
        <v>44246</v>
      </c>
      <c r="G75" s="5">
        <v>44469</v>
      </c>
      <c r="H75" s="6">
        <v>67816671</v>
      </c>
      <c r="I75" s="1">
        <f>(J75*100%)/H75</f>
        <v>0.70287540360098177</v>
      </c>
      <c r="J75" s="6">
        <v>47666670</v>
      </c>
      <c r="K75" s="6">
        <f>(H75+M75)-J75</f>
        <v>20150001</v>
      </c>
      <c r="L75" s="3">
        <v>1</v>
      </c>
      <c r="M75" s="6"/>
      <c r="N75" s="4" t="s">
        <v>211</v>
      </c>
      <c r="O75" s="16" t="s">
        <v>752</v>
      </c>
    </row>
    <row r="76" spans="1:15" ht="91.5" customHeight="1" x14ac:dyDescent="0.25">
      <c r="A76" s="3">
        <v>75</v>
      </c>
      <c r="B76" s="3" t="s">
        <v>212</v>
      </c>
      <c r="C76" s="4" t="s">
        <v>213</v>
      </c>
      <c r="D76" s="4" t="s">
        <v>1000</v>
      </c>
      <c r="E76" s="5">
        <v>44235</v>
      </c>
      <c r="F76" s="5">
        <v>44237</v>
      </c>
      <c r="G76" s="5">
        <v>44475</v>
      </c>
      <c r="H76" s="6">
        <v>55125000</v>
      </c>
      <c r="I76" s="1">
        <f>(J76*100%)/H76</f>
        <v>0.74603174603174605</v>
      </c>
      <c r="J76" s="6">
        <v>41125000</v>
      </c>
      <c r="K76" s="6">
        <f>(H76+M76)-J76</f>
        <v>14000000</v>
      </c>
      <c r="L76" s="3">
        <v>1</v>
      </c>
      <c r="M76" s="6"/>
      <c r="N76" s="4" t="s">
        <v>214</v>
      </c>
      <c r="O76" s="16" t="s">
        <v>752</v>
      </c>
    </row>
    <row r="77" spans="1:15" ht="91.5" customHeight="1" x14ac:dyDescent="0.25">
      <c r="A77" s="3">
        <v>76</v>
      </c>
      <c r="B77" s="3" t="s">
        <v>215</v>
      </c>
      <c r="C77" s="4" t="s">
        <v>188</v>
      </c>
      <c r="D77" s="4" t="s">
        <v>1001</v>
      </c>
      <c r="E77" s="5">
        <v>44236</v>
      </c>
      <c r="F77" s="5">
        <v>44239</v>
      </c>
      <c r="G77" s="5">
        <v>44561</v>
      </c>
      <c r="H77" s="6">
        <v>37333320</v>
      </c>
      <c r="I77" s="1">
        <f>(J77*100%)/H77</f>
        <v>0.99062505022323222</v>
      </c>
      <c r="J77" s="6">
        <v>36983322</v>
      </c>
      <c r="K77" s="6">
        <f>(H77+M77)-J77</f>
        <v>349998</v>
      </c>
      <c r="L77" s="3"/>
      <c r="M77" s="6"/>
      <c r="N77" s="4" t="s">
        <v>216</v>
      </c>
      <c r="O77" s="16" t="s">
        <v>752</v>
      </c>
    </row>
    <row r="78" spans="1:15" ht="91.5" customHeight="1" x14ac:dyDescent="0.25">
      <c r="A78" s="3">
        <v>77</v>
      </c>
      <c r="B78" s="3" t="s">
        <v>217</v>
      </c>
      <c r="C78" s="4" t="s">
        <v>180</v>
      </c>
      <c r="D78" s="4" t="s">
        <v>1002</v>
      </c>
      <c r="E78" s="5">
        <v>44236</v>
      </c>
      <c r="F78" s="5">
        <v>44239</v>
      </c>
      <c r="G78" s="5">
        <v>44561</v>
      </c>
      <c r="H78" s="6">
        <v>68010660</v>
      </c>
      <c r="I78" s="1">
        <f>(J78*100%)/H78</f>
        <v>0.89687500459486791</v>
      </c>
      <c r="J78" s="6">
        <v>60997061</v>
      </c>
      <c r="K78" s="6">
        <f>(H78+M78)-J78</f>
        <v>7013599</v>
      </c>
      <c r="L78" s="3"/>
      <c r="M78" s="6"/>
      <c r="N78" s="4" t="s">
        <v>218</v>
      </c>
      <c r="O78" s="16" t="s">
        <v>752</v>
      </c>
    </row>
    <row r="79" spans="1:15" ht="91.5" customHeight="1" x14ac:dyDescent="0.25">
      <c r="A79" s="3">
        <v>78</v>
      </c>
      <c r="B79" s="3" t="s">
        <v>219</v>
      </c>
      <c r="C79" s="4" t="s">
        <v>220</v>
      </c>
      <c r="D79" s="4" t="s">
        <v>1003</v>
      </c>
      <c r="E79" s="5">
        <v>44236</v>
      </c>
      <c r="F79" s="5">
        <v>44239</v>
      </c>
      <c r="G79" s="5">
        <v>44561</v>
      </c>
      <c r="H79" s="6">
        <v>68010660</v>
      </c>
      <c r="I79" s="1">
        <f>(J79*100%)/H79</f>
        <v>0.99062501378460377</v>
      </c>
      <c r="J79" s="6">
        <v>67373061</v>
      </c>
      <c r="K79" s="6">
        <f>(H79+M79)-J79</f>
        <v>637599</v>
      </c>
      <c r="L79" s="3"/>
      <c r="M79" s="6"/>
      <c r="N79" s="4" t="s">
        <v>221</v>
      </c>
      <c r="O79" s="16" t="s">
        <v>752</v>
      </c>
    </row>
    <row r="80" spans="1:15" ht="91.5" customHeight="1" x14ac:dyDescent="0.25">
      <c r="A80" s="3">
        <v>79</v>
      </c>
      <c r="B80" s="3" t="s">
        <v>222</v>
      </c>
      <c r="C80" s="4" t="s">
        <v>223</v>
      </c>
      <c r="D80" s="4" t="s">
        <v>1004</v>
      </c>
      <c r="E80" s="5">
        <v>44236</v>
      </c>
      <c r="F80" s="5">
        <v>44239</v>
      </c>
      <c r="G80" s="5">
        <v>44561</v>
      </c>
      <c r="H80" s="6">
        <v>82133320</v>
      </c>
      <c r="I80" s="1">
        <f>(J80*100%)/H80</f>
        <v>0.99062502282873743</v>
      </c>
      <c r="J80" s="6">
        <v>81363322</v>
      </c>
      <c r="K80" s="6">
        <f>(H80+M80)-J80</f>
        <v>769998</v>
      </c>
      <c r="L80" s="3"/>
      <c r="M80" s="6"/>
      <c r="N80" s="4" t="s">
        <v>224</v>
      </c>
      <c r="O80" s="16" t="s">
        <v>752</v>
      </c>
    </row>
    <row r="81" spans="1:15" ht="91.5" customHeight="1" x14ac:dyDescent="0.25">
      <c r="A81" s="3">
        <v>80</v>
      </c>
      <c r="B81" s="3" t="s">
        <v>225</v>
      </c>
      <c r="C81" s="4" t="s">
        <v>226</v>
      </c>
      <c r="D81" s="4" t="s">
        <v>1005</v>
      </c>
      <c r="E81" s="5">
        <v>44235</v>
      </c>
      <c r="F81" s="5">
        <v>44237</v>
      </c>
      <c r="G81" s="5">
        <v>44509</v>
      </c>
      <c r="H81" s="6">
        <v>144450000</v>
      </c>
      <c r="I81" s="1">
        <f>(J81*100%)/H81</f>
        <v>0.95925925925925926</v>
      </c>
      <c r="J81" s="6">
        <v>138565000</v>
      </c>
      <c r="K81" s="6">
        <f>(H81+M81)-J81</f>
        <v>5885000</v>
      </c>
      <c r="L81" s="3"/>
      <c r="M81" s="6"/>
      <c r="N81" s="4" t="s">
        <v>227</v>
      </c>
      <c r="O81" s="16" t="s">
        <v>752</v>
      </c>
    </row>
    <row r="82" spans="1:15" ht="91.5" customHeight="1" x14ac:dyDescent="0.25">
      <c r="A82" s="3">
        <v>81</v>
      </c>
      <c r="B82" s="3" t="s">
        <v>228</v>
      </c>
      <c r="C82" s="4" t="s">
        <v>121</v>
      </c>
      <c r="D82" s="4" t="s">
        <v>1006</v>
      </c>
      <c r="E82" s="5">
        <v>44236</v>
      </c>
      <c r="F82" s="5">
        <v>44238</v>
      </c>
      <c r="G82" s="5">
        <v>44561</v>
      </c>
      <c r="H82" s="6">
        <v>68010660</v>
      </c>
      <c r="I82" s="1">
        <f>(J82*100%)/H82</f>
        <v>0.9</v>
      </c>
      <c r="J82" s="6">
        <v>61209594</v>
      </c>
      <c r="K82" s="6">
        <f>(H82+M82)-J82</f>
        <v>6801066</v>
      </c>
      <c r="L82" s="3"/>
      <c r="M82" s="6"/>
      <c r="N82" s="4" t="s">
        <v>229</v>
      </c>
      <c r="O82" s="16" t="s">
        <v>752</v>
      </c>
    </row>
    <row r="83" spans="1:15" ht="91.5" customHeight="1" x14ac:dyDescent="0.25">
      <c r="A83" s="3">
        <v>82</v>
      </c>
      <c r="B83" s="3" t="s">
        <v>230</v>
      </c>
      <c r="C83" s="4" t="s">
        <v>231</v>
      </c>
      <c r="D83" s="4" t="s">
        <v>1007</v>
      </c>
      <c r="E83" s="5">
        <v>44237</v>
      </c>
      <c r="F83" s="5">
        <v>44239</v>
      </c>
      <c r="G83" s="5">
        <v>44561</v>
      </c>
      <c r="H83" s="6">
        <v>60503654</v>
      </c>
      <c r="I83" s="1">
        <f>(J83*100%)/H83</f>
        <v>0.99373042824818481</v>
      </c>
      <c r="J83" s="6">
        <v>60124322</v>
      </c>
      <c r="K83" s="6">
        <f>(H83+M83)-J83</f>
        <v>379332</v>
      </c>
      <c r="L83" s="3"/>
      <c r="M83" s="6"/>
      <c r="N83" s="4" t="s">
        <v>232</v>
      </c>
      <c r="O83" s="16" t="s">
        <v>752</v>
      </c>
    </row>
    <row r="84" spans="1:15" ht="91.5" customHeight="1" x14ac:dyDescent="0.25">
      <c r="A84" s="3">
        <v>83</v>
      </c>
      <c r="B84" s="3" t="s">
        <v>233</v>
      </c>
      <c r="C84" s="4" t="s">
        <v>159</v>
      </c>
      <c r="D84" s="4" t="s">
        <v>1008</v>
      </c>
      <c r="E84" s="5">
        <v>44236</v>
      </c>
      <c r="F84" s="5">
        <v>44239</v>
      </c>
      <c r="G84" s="5">
        <v>44561</v>
      </c>
      <c r="H84" s="6">
        <v>68010660</v>
      </c>
      <c r="I84" s="1">
        <f>(J84*100%)/H84</f>
        <v>0.99062501378460377</v>
      </c>
      <c r="J84" s="6">
        <v>67373061</v>
      </c>
      <c r="K84" s="6">
        <f>(H84+M84)-J84</f>
        <v>637599</v>
      </c>
      <c r="L84" s="3"/>
      <c r="M84" s="6"/>
      <c r="N84" s="4" t="s">
        <v>234</v>
      </c>
      <c r="O84" s="16" t="s">
        <v>752</v>
      </c>
    </row>
    <row r="85" spans="1:15" ht="91.5" customHeight="1" x14ac:dyDescent="0.25">
      <c r="A85" s="3">
        <v>84</v>
      </c>
      <c r="B85" s="3" t="s">
        <v>235</v>
      </c>
      <c r="C85" s="4" t="s">
        <v>236</v>
      </c>
      <c r="D85" s="4" t="s">
        <v>1009</v>
      </c>
      <c r="E85" s="5">
        <v>44236</v>
      </c>
      <c r="F85" s="5">
        <v>44239</v>
      </c>
      <c r="G85" s="5">
        <v>44561</v>
      </c>
      <c r="H85" s="6">
        <v>68010660</v>
      </c>
      <c r="I85" s="1">
        <f>(J85*100%)/H85</f>
        <v>0.99062501378460377</v>
      </c>
      <c r="J85" s="6">
        <v>67373061</v>
      </c>
      <c r="K85" s="6">
        <f>(H85+M85)-J85</f>
        <v>637599</v>
      </c>
      <c r="L85" s="3"/>
      <c r="M85" s="6"/>
      <c r="N85" s="4" t="s">
        <v>178</v>
      </c>
      <c r="O85" s="16" t="s">
        <v>752</v>
      </c>
    </row>
    <row r="86" spans="1:15" ht="91.5" customHeight="1" x14ac:dyDescent="0.25">
      <c r="A86" s="3">
        <v>85</v>
      </c>
      <c r="B86" s="3" t="s">
        <v>237</v>
      </c>
      <c r="C86" s="4" t="s">
        <v>238</v>
      </c>
      <c r="D86" s="4" t="s">
        <v>1010</v>
      </c>
      <c r="E86" s="5">
        <v>44237</v>
      </c>
      <c r="F86" s="5">
        <v>44239</v>
      </c>
      <c r="G86" s="5">
        <v>44561</v>
      </c>
      <c r="H86" s="6">
        <v>81876654</v>
      </c>
      <c r="I86" s="1">
        <f>(J86*100%)/H86</f>
        <v>0.99373042283823665</v>
      </c>
      <c r="J86" s="6">
        <v>81363322</v>
      </c>
      <c r="K86" s="6">
        <f>(H86+M86)-J86</f>
        <v>513332</v>
      </c>
      <c r="L86" s="3"/>
      <c r="M86" s="6"/>
      <c r="N86" s="4" t="s">
        <v>239</v>
      </c>
      <c r="O86" s="16" t="s">
        <v>752</v>
      </c>
    </row>
    <row r="87" spans="1:15" ht="91.5" customHeight="1" x14ac:dyDescent="0.25">
      <c r="A87" s="3">
        <v>86</v>
      </c>
      <c r="B87" s="3" t="s">
        <v>240</v>
      </c>
      <c r="C87" s="4" t="s">
        <v>241</v>
      </c>
      <c r="D87" s="4" t="s">
        <v>1011</v>
      </c>
      <c r="E87" s="5">
        <v>44237</v>
      </c>
      <c r="F87" s="5">
        <v>44242</v>
      </c>
      <c r="G87" s="5">
        <v>44546</v>
      </c>
      <c r="H87" s="6">
        <v>118652050</v>
      </c>
      <c r="I87" s="1">
        <f>(J87*100%)/H87</f>
        <v>0.93730407523510972</v>
      </c>
      <c r="J87" s="6">
        <v>111213050</v>
      </c>
      <c r="K87" s="6">
        <f>(H87+M87)-J87</f>
        <v>7439000</v>
      </c>
      <c r="L87" s="3">
        <v>1</v>
      </c>
      <c r="M87" s="6"/>
      <c r="N87" s="4" t="s">
        <v>242</v>
      </c>
      <c r="O87" s="16" t="s">
        <v>752</v>
      </c>
    </row>
    <row r="88" spans="1:15" ht="91.5" customHeight="1" x14ac:dyDescent="0.25">
      <c r="A88" s="3">
        <v>87</v>
      </c>
      <c r="B88" s="3" t="s">
        <v>243</v>
      </c>
      <c r="C88" s="4" t="s">
        <v>127</v>
      </c>
      <c r="D88" s="4" t="s">
        <v>1012</v>
      </c>
      <c r="E88" s="5">
        <v>44237</v>
      </c>
      <c r="F88" s="5">
        <v>44239</v>
      </c>
      <c r="G88" s="5">
        <v>44300</v>
      </c>
      <c r="H88" s="6">
        <v>60503654</v>
      </c>
      <c r="I88" s="1">
        <f>(J88*100%)/H88</f>
        <v>0.19122226898891098</v>
      </c>
      <c r="J88" s="6">
        <v>11569646</v>
      </c>
      <c r="K88" s="6">
        <f>(H88+M88)-J88</f>
        <v>0</v>
      </c>
      <c r="L88" s="3">
        <v>1</v>
      </c>
      <c r="M88" s="6">
        <v>-48934008</v>
      </c>
      <c r="N88" s="4" t="s">
        <v>244</v>
      </c>
      <c r="O88" s="16" t="s">
        <v>752</v>
      </c>
    </row>
    <row r="89" spans="1:15" ht="91.5" customHeight="1" x14ac:dyDescent="0.25">
      <c r="A89" s="3">
        <v>88</v>
      </c>
      <c r="B89" s="3" t="s">
        <v>245</v>
      </c>
      <c r="C89" s="4" t="s">
        <v>236</v>
      </c>
      <c r="D89" s="4" t="s">
        <v>1013</v>
      </c>
      <c r="E89" s="5">
        <v>44237</v>
      </c>
      <c r="F89" s="5">
        <v>44242</v>
      </c>
      <c r="G89" s="5">
        <v>44561</v>
      </c>
      <c r="H89" s="6">
        <v>67798127</v>
      </c>
      <c r="I89" s="1">
        <f>(J89*100%)/H89</f>
        <v>0.98432604192738249</v>
      </c>
      <c r="J89" s="6">
        <v>66735462</v>
      </c>
      <c r="K89" s="6">
        <f>(H89+M89)-J89</f>
        <v>1062665</v>
      </c>
      <c r="L89" s="3"/>
      <c r="M89" s="6"/>
      <c r="N89" s="4" t="s">
        <v>246</v>
      </c>
      <c r="O89" s="16" t="s">
        <v>752</v>
      </c>
    </row>
    <row r="90" spans="1:15" ht="91.5" customHeight="1" x14ac:dyDescent="0.25">
      <c r="A90" s="3">
        <v>89</v>
      </c>
      <c r="B90" s="3" t="s">
        <v>247</v>
      </c>
      <c r="C90" s="4" t="s">
        <v>248</v>
      </c>
      <c r="D90" s="4" t="s">
        <v>1014</v>
      </c>
      <c r="E90" s="5">
        <v>44242</v>
      </c>
      <c r="F90" s="5">
        <v>44244</v>
      </c>
      <c r="G90" s="5">
        <v>44469</v>
      </c>
      <c r="H90" s="6">
        <v>45002754</v>
      </c>
      <c r="I90" s="1">
        <f>(J90*100%)/H90</f>
        <v>0.70700637565425439</v>
      </c>
      <c r="J90" s="6">
        <v>31817234</v>
      </c>
      <c r="K90" s="6">
        <f>(H90+M90)-J90</f>
        <v>13185520</v>
      </c>
      <c r="L90" s="3">
        <v>1</v>
      </c>
      <c r="M90" s="6"/>
      <c r="N90" s="4" t="s">
        <v>249</v>
      </c>
      <c r="O90" s="16" t="s">
        <v>752</v>
      </c>
    </row>
    <row r="91" spans="1:15" ht="91.5" customHeight="1" x14ac:dyDescent="0.25">
      <c r="A91" s="3">
        <v>90</v>
      </c>
      <c r="B91" s="3" t="s">
        <v>250</v>
      </c>
      <c r="C91" s="4" t="s">
        <v>180</v>
      </c>
      <c r="D91" s="4" t="s">
        <v>1015</v>
      </c>
      <c r="E91" s="5">
        <v>44242</v>
      </c>
      <c r="F91" s="5">
        <v>44246</v>
      </c>
      <c r="G91" s="5">
        <v>44561</v>
      </c>
      <c r="H91" s="6">
        <v>66735462</v>
      </c>
      <c r="I91" s="1">
        <f>(J91*100%)/H91</f>
        <v>0.89171975763050837</v>
      </c>
      <c r="J91" s="6">
        <v>59509330</v>
      </c>
      <c r="K91" s="6">
        <f>(H91+M91)-J91</f>
        <v>7226132</v>
      </c>
      <c r="L91" s="3"/>
      <c r="M91" s="6"/>
      <c r="N91" s="4" t="s">
        <v>251</v>
      </c>
      <c r="O91" s="16" t="s">
        <v>752</v>
      </c>
    </row>
    <row r="92" spans="1:15" ht="91.5" customHeight="1" x14ac:dyDescent="0.25">
      <c r="A92" s="3">
        <v>91</v>
      </c>
      <c r="B92" s="3" t="s">
        <v>252</v>
      </c>
      <c r="C92" s="4" t="s">
        <v>118</v>
      </c>
      <c r="D92" s="4" t="s">
        <v>1016</v>
      </c>
      <c r="E92" s="5">
        <v>44242</v>
      </c>
      <c r="F92" s="5">
        <v>44245</v>
      </c>
      <c r="G92" s="5">
        <v>44561</v>
      </c>
      <c r="H92" s="6">
        <v>66375462</v>
      </c>
      <c r="I92" s="1">
        <f>(J92*100%)/H92</f>
        <v>0.99581774662449807</v>
      </c>
      <c r="J92" s="6">
        <v>66097863</v>
      </c>
      <c r="K92" s="6">
        <f>(H92+M92)-J92</f>
        <v>277599</v>
      </c>
      <c r="L92" s="3">
        <v>1</v>
      </c>
      <c r="M92" s="6"/>
      <c r="N92" s="4" t="s">
        <v>253</v>
      </c>
      <c r="O92" s="16" t="s">
        <v>752</v>
      </c>
    </row>
    <row r="93" spans="1:15" ht="91.5" customHeight="1" x14ac:dyDescent="0.25">
      <c r="A93" s="3">
        <v>92</v>
      </c>
      <c r="B93" s="3" t="s">
        <v>254</v>
      </c>
      <c r="C93" s="4" t="s">
        <v>255</v>
      </c>
      <c r="D93" s="4" t="s">
        <v>1017</v>
      </c>
      <c r="E93" s="5">
        <v>44242</v>
      </c>
      <c r="F93" s="5">
        <v>44245</v>
      </c>
      <c r="G93" s="5">
        <v>44561</v>
      </c>
      <c r="H93" s="6">
        <v>80593324</v>
      </c>
      <c r="I93" s="1">
        <f>(J93*100%)/H93</f>
        <v>0.99044588358211905</v>
      </c>
      <c r="J93" s="6">
        <v>79823326</v>
      </c>
      <c r="K93" s="6">
        <f>(H93+M93)-J93</f>
        <v>769998</v>
      </c>
      <c r="L93" s="3"/>
      <c r="M93" s="6"/>
      <c r="N93" s="4" t="s">
        <v>256</v>
      </c>
      <c r="O93" s="16" t="s">
        <v>752</v>
      </c>
    </row>
    <row r="94" spans="1:15" ht="91.5" customHeight="1" x14ac:dyDescent="0.25">
      <c r="A94" s="3">
        <v>93</v>
      </c>
      <c r="B94" s="3" t="s">
        <v>257</v>
      </c>
      <c r="C94" s="4" t="s">
        <v>258</v>
      </c>
      <c r="D94" s="4" t="s">
        <v>1018</v>
      </c>
      <c r="E94" s="5">
        <v>44242</v>
      </c>
      <c r="F94" s="5">
        <v>44245</v>
      </c>
      <c r="G94" s="5">
        <v>44300</v>
      </c>
      <c r="H94" s="6">
        <v>104666662</v>
      </c>
      <c r="I94" s="1">
        <f>(J94*100%)/H94</f>
        <v>0.17515916386059965</v>
      </c>
      <c r="J94" s="6">
        <v>18333325</v>
      </c>
      <c r="K94" s="6">
        <f>(H94+M94)-J94</f>
        <v>0</v>
      </c>
      <c r="L94" s="3">
        <v>2</v>
      </c>
      <c r="M94" s="6">
        <v>-86333337</v>
      </c>
      <c r="N94" s="4" t="s">
        <v>259</v>
      </c>
      <c r="O94" s="16" t="s">
        <v>752</v>
      </c>
    </row>
    <row r="95" spans="1:15" ht="91.5" customHeight="1" x14ac:dyDescent="0.25">
      <c r="A95" s="3">
        <v>94</v>
      </c>
      <c r="B95" s="3" t="s">
        <v>260</v>
      </c>
      <c r="C95" s="4" t="s">
        <v>180</v>
      </c>
      <c r="D95" s="4" t="s">
        <v>1019</v>
      </c>
      <c r="E95" s="5">
        <v>44242</v>
      </c>
      <c r="F95" s="5">
        <v>44245</v>
      </c>
      <c r="G95" s="5">
        <v>44561</v>
      </c>
      <c r="H95" s="6">
        <v>66735462</v>
      </c>
      <c r="I95" s="1">
        <f>(J95*100%)/H95</f>
        <v>0.99044587418904806</v>
      </c>
      <c r="J95" s="6">
        <v>66097863</v>
      </c>
      <c r="K95" s="6">
        <f>(H95+M95)-J95</f>
        <v>637599</v>
      </c>
      <c r="L95" s="3"/>
      <c r="M95" s="6"/>
      <c r="N95" s="4" t="s">
        <v>261</v>
      </c>
      <c r="O95" s="16" t="s">
        <v>752</v>
      </c>
    </row>
    <row r="96" spans="1:15" ht="91.5" customHeight="1" x14ac:dyDescent="0.25">
      <c r="A96" s="3">
        <v>95</v>
      </c>
      <c r="B96" s="3" t="s">
        <v>262</v>
      </c>
      <c r="C96" s="4" t="s">
        <v>180</v>
      </c>
      <c r="D96" s="4" t="s">
        <v>1020</v>
      </c>
      <c r="E96" s="5">
        <v>44242</v>
      </c>
      <c r="F96" s="5">
        <v>44245</v>
      </c>
      <c r="G96" s="5">
        <v>44561</v>
      </c>
      <c r="H96" s="6">
        <v>66735462</v>
      </c>
      <c r="I96" s="1">
        <f>(J96*100%)/H96</f>
        <v>0.99044587418904806</v>
      </c>
      <c r="J96" s="6">
        <v>66097863</v>
      </c>
      <c r="K96" s="6">
        <f>(H96+M96)-J96</f>
        <v>637599</v>
      </c>
      <c r="L96" s="3"/>
      <c r="M96" s="6"/>
      <c r="N96" s="4" t="s">
        <v>263</v>
      </c>
      <c r="O96" s="16" t="s">
        <v>752</v>
      </c>
    </row>
    <row r="97" spans="1:15" ht="91.5" customHeight="1" x14ac:dyDescent="0.25">
      <c r="A97" s="3">
        <v>96</v>
      </c>
      <c r="B97" s="3" t="s">
        <v>264</v>
      </c>
      <c r="C97" s="4" t="s">
        <v>265</v>
      </c>
      <c r="D97" s="4" t="s">
        <v>1021</v>
      </c>
      <c r="E97" s="5">
        <v>44243</v>
      </c>
      <c r="F97" s="5">
        <v>44245</v>
      </c>
      <c r="G97" s="5">
        <v>44561</v>
      </c>
      <c r="H97" s="6">
        <v>83153658</v>
      </c>
      <c r="I97" s="1">
        <f>(J97*100%)/H97</f>
        <v>0.99361023901077206</v>
      </c>
      <c r="J97" s="6">
        <v>82622326</v>
      </c>
      <c r="K97" s="6">
        <f>(H97+M97)-J97</f>
        <v>531332</v>
      </c>
      <c r="L97" s="3"/>
      <c r="M97" s="6"/>
      <c r="N97" s="4" t="s">
        <v>266</v>
      </c>
      <c r="O97" s="16" t="s">
        <v>752</v>
      </c>
    </row>
    <row r="98" spans="1:15" ht="91.5" customHeight="1" x14ac:dyDescent="0.25">
      <c r="A98" s="3">
        <v>97</v>
      </c>
      <c r="B98" s="3" t="s">
        <v>267</v>
      </c>
      <c r="C98" s="4" t="s">
        <v>268</v>
      </c>
      <c r="D98" s="4" t="s">
        <v>1022</v>
      </c>
      <c r="E98" s="5">
        <v>44244</v>
      </c>
      <c r="F98" s="5">
        <v>44246</v>
      </c>
      <c r="G98" s="5">
        <v>44469</v>
      </c>
      <c r="H98" s="6">
        <v>62400000</v>
      </c>
      <c r="I98" s="1">
        <f>(J98*100%)/H98</f>
        <v>0.70512820512820518</v>
      </c>
      <c r="J98" s="6">
        <v>44000000</v>
      </c>
      <c r="K98" s="6">
        <f>(H98+M98)-J98</f>
        <v>18400000</v>
      </c>
      <c r="L98" s="3">
        <v>1</v>
      </c>
      <c r="M98" s="6"/>
      <c r="N98" s="4" t="s">
        <v>269</v>
      </c>
      <c r="O98" s="16" t="s">
        <v>752</v>
      </c>
    </row>
    <row r="99" spans="1:15" ht="91.5" customHeight="1" x14ac:dyDescent="0.25">
      <c r="A99" s="3">
        <v>98</v>
      </c>
      <c r="B99" s="3" t="s">
        <v>270</v>
      </c>
      <c r="C99" s="4" t="s">
        <v>271</v>
      </c>
      <c r="D99" s="4" t="s">
        <v>1023</v>
      </c>
      <c r="E99" s="5">
        <v>44244</v>
      </c>
      <c r="F99" s="5">
        <v>44246</v>
      </c>
      <c r="G99" s="5">
        <v>44469</v>
      </c>
      <c r="H99" s="6">
        <v>232050000</v>
      </c>
      <c r="I99" s="1">
        <f>(J99*100%)/H99</f>
        <v>0.70512820512820518</v>
      </c>
      <c r="J99" s="6">
        <v>163625000</v>
      </c>
      <c r="K99" s="6">
        <f>(H99+M99)-J99</f>
        <v>68425000</v>
      </c>
      <c r="L99" s="3">
        <v>1</v>
      </c>
      <c r="M99" s="6"/>
      <c r="N99" s="4" t="s">
        <v>272</v>
      </c>
      <c r="O99" s="16" t="s">
        <v>752</v>
      </c>
    </row>
    <row r="100" spans="1:15" ht="91.5" customHeight="1" x14ac:dyDescent="0.25">
      <c r="A100" s="3">
        <v>99</v>
      </c>
      <c r="B100" s="3" t="s">
        <v>273</v>
      </c>
      <c r="C100" s="4" t="s">
        <v>274</v>
      </c>
      <c r="D100" s="4" t="s">
        <v>1024</v>
      </c>
      <c r="E100" s="5">
        <v>44245</v>
      </c>
      <c r="F100" s="5">
        <v>44249</v>
      </c>
      <c r="G100" s="5">
        <v>44561</v>
      </c>
      <c r="H100" s="6">
        <v>259063000</v>
      </c>
      <c r="I100" s="1">
        <f>(J100*100%)/H100</f>
        <v>0.89067524115755625</v>
      </c>
      <c r="J100" s="6">
        <v>230741000</v>
      </c>
      <c r="K100" s="6">
        <f>(H100+M100)-J100</f>
        <v>28322000</v>
      </c>
      <c r="L100" s="3"/>
      <c r="M100" s="6"/>
      <c r="N100" s="4" t="s">
        <v>275</v>
      </c>
      <c r="O100" s="16" t="s">
        <v>752</v>
      </c>
    </row>
    <row r="101" spans="1:15" ht="91.5" customHeight="1" x14ac:dyDescent="0.25">
      <c r="A101" s="3">
        <v>100</v>
      </c>
      <c r="B101" s="3" t="s">
        <v>276</v>
      </c>
      <c r="C101" s="4" t="s">
        <v>180</v>
      </c>
      <c r="D101" s="4" t="s">
        <v>1025</v>
      </c>
      <c r="E101" s="5">
        <v>44249</v>
      </c>
      <c r="F101" s="5">
        <v>44253</v>
      </c>
      <c r="G101" s="5">
        <v>44561</v>
      </c>
      <c r="H101" s="6">
        <v>65247731</v>
      </c>
      <c r="I101" s="1">
        <f>(J101*100%)/H101</f>
        <v>0.98697070400808262</v>
      </c>
      <c r="J101" s="6">
        <v>64397599</v>
      </c>
      <c r="K101" s="6">
        <f>(H101+M101)-J101</f>
        <v>850132</v>
      </c>
      <c r="L101" s="3"/>
      <c r="M101" s="6"/>
      <c r="N101" s="4" t="s">
        <v>277</v>
      </c>
      <c r="O101" s="16" t="s">
        <v>752</v>
      </c>
    </row>
    <row r="102" spans="1:15" ht="91.5" customHeight="1" x14ac:dyDescent="0.25">
      <c r="A102" s="3">
        <v>101</v>
      </c>
      <c r="B102" s="3" t="s">
        <v>278</v>
      </c>
      <c r="C102" s="4" t="s">
        <v>180</v>
      </c>
      <c r="D102" s="4" t="s">
        <v>1026</v>
      </c>
      <c r="E102" s="5">
        <v>44249</v>
      </c>
      <c r="F102" s="5">
        <v>44253</v>
      </c>
      <c r="G102" s="5">
        <v>44561</v>
      </c>
      <c r="H102" s="6">
        <v>65247731</v>
      </c>
      <c r="I102" s="1">
        <f>(J102*100%)/H102</f>
        <v>0.98697070400808262</v>
      </c>
      <c r="J102" s="6">
        <v>64397599</v>
      </c>
      <c r="K102" s="6">
        <f>(H102+M102)-J102</f>
        <v>850132</v>
      </c>
      <c r="L102" s="3"/>
      <c r="M102" s="6"/>
      <c r="N102" s="4" t="s">
        <v>279</v>
      </c>
      <c r="O102" s="16" t="s">
        <v>752</v>
      </c>
    </row>
    <row r="103" spans="1:15" ht="91.5" customHeight="1" x14ac:dyDescent="0.25">
      <c r="A103" s="3">
        <v>102</v>
      </c>
      <c r="B103" s="3" t="s">
        <v>280</v>
      </c>
      <c r="C103" s="4" t="s">
        <v>281</v>
      </c>
      <c r="D103" s="4" t="s">
        <v>1027</v>
      </c>
      <c r="E103" s="5">
        <v>44249</v>
      </c>
      <c r="F103" s="5">
        <v>44253</v>
      </c>
      <c r="G103" s="5">
        <v>44510</v>
      </c>
      <c r="H103" s="6">
        <v>168850000</v>
      </c>
      <c r="I103" s="1">
        <f>(J103*100%)/H103</f>
        <v>0.82410423452768733</v>
      </c>
      <c r="J103" s="6">
        <v>139150000</v>
      </c>
      <c r="K103" s="6">
        <f>(H103+M103)-J103</f>
        <v>29700000</v>
      </c>
      <c r="L103" s="3">
        <v>2</v>
      </c>
      <c r="M103" s="6"/>
      <c r="N103" s="4" t="s">
        <v>282</v>
      </c>
      <c r="O103" s="16" t="s">
        <v>752</v>
      </c>
    </row>
    <row r="104" spans="1:15" ht="91.5" customHeight="1" x14ac:dyDescent="0.25">
      <c r="A104" s="3">
        <v>103</v>
      </c>
      <c r="B104" s="3" t="s">
        <v>283</v>
      </c>
      <c r="C104" s="4" t="s">
        <v>180</v>
      </c>
      <c r="D104" s="4" t="s">
        <v>1028</v>
      </c>
      <c r="E104" s="5">
        <v>44249</v>
      </c>
      <c r="F104" s="5">
        <v>44253</v>
      </c>
      <c r="G104" s="5">
        <v>44561</v>
      </c>
      <c r="H104" s="6">
        <v>65247731</v>
      </c>
      <c r="I104" s="1">
        <f>(J104*100%)/H104</f>
        <v>0.88925083080666822</v>
      </c>
      <c r="J104" s="6">
        <v>58021599</v>
      </c>
      <c r="K104" s="6">
        <f>(H104+M104)-J104</f>
        <v>7226132</v>
      </c>
      <c r="L104" s="3"/>
      <c r="M104" s="6"/>
      <c r="N104" s="4" t="s">
        <v>284</v>
      </c>
      <c r="O104" s="16" t="s">
        <v>752</v>
      </c>
    </row>
    <row r="105" spans="1:15" ht="91.5" customHeight="1" x14ac:dyDescent="0.25">
      <c r="A105" s="3">
        <v>104</v>
      </c>
      <c r="B105" s="3" t="s">
        <v>285</v>
      </c>
      <c r="C105" s="4" t="s">
        <v>286</v>
      </c>
      <c r="D105" s="4" t="s">
        <v>1029</v>
      </c>
      <c r="E105" s="5">
        <v>44256</v>
      </c>
      <c r="F105" s="5">
        <v>44259</v>
      </c>
      <c r="G105" s="5">
        <v>44286</v>
      </c>
      <c r="H105" s="6">
        <v>51000000</v>
      </c>
      <c r="I105" s="1">
        <f>(J105*100%)/H105</f>
        <v>0.09</v>
      </c>
      <c r="J105" s="6">
        <v>4590000</v>
      </c>
      <c r="K105" s="6">
        <f>(H105+M105)-J105</f>
        <v>0</v>
      </c>
      <c r="L105" s="3">
        <v>1</v>
      </c>
      <c r="M105" s="6">
        <v>-46410000</v>
      </c>
      <c r="N105" s="4" t="s">
        <v>287</v>
      </c>
      <c r="O105" s="16" t="s">
        <v>752</v>
      </c>
    </row>
    <row r="106" spans="1:15" ht="91.5" customHeight="1" x14ac:dyDescent="0.25">
      <c r="A106" s="3">
        <v>105</v>
      </c>
      <c r="B106" s="3" t="s">
        <v>288</v>
      </c>
      <c r="C106" s="4" t="s">
        <v>289</v>
      </c>
      <c r="D106" s="4" t="s">
        <v>1030</v>
      </c>
      <c r="E106" s="5">
        <v>44253</v>
      </c>
      <c r="F106" s="5">
        <v>44257</v>
      </c>
      <c r="G106" s="5">
        <v>44834</v>
      </c>
      <c r="H106" s="6">
        <v>500000000</v>
      </c>
      <c r="I106" s="1">
        <f>(J106*100%)/H106</f>
        <v>0.39310933799999997</v>
      </c>
      <c r="J106" s="6">
        <v>196554669</v>
      </c>
      <c r="K106" s="6">
        <f>(H106+M106)-J106</f>
        <v>303445331</v>
      </c>
      <c r="L106" s="3">
        <v>1</v>
      </c>
      <c r="M106" s="6"/>
      <c r="N106" s="4" t="s">
        <v>290</v>
      </c>
      <c r="O106" s="16" t="s">
        <v>752</v>
      </c>
    </row>
    <row r="107" spans="1:15" ht="91.5" customHeight="1" x14ac:dyDescent="0.25">
      <c r="A107" s="3">
        <v>106</v>
      </c>
      <c r="B107" s="3" t="s">
        <v>291</v>
      </c>
      <c r="C107" s="4" t="s">
        <v>292</v>
      </c>
      <c r="D107" s="4" t="s">
        <v>1031</v>
      </c>
      <c r="E107" s="5">
        <v>44253</v>
      </c>
      <c r="F107" s="5">
        <v>44256</v>
      </c>
      <c r="G107" s="5">
        <v>44620</v>
      </c>
      <c r="H107" s="6">
        <v>900000000</v>
      </c>
      <c r="I107" s="1">
        <f>(J107*100%)/H107</f>
        <v>0.6371615622222222</v>
      </c>
      <c r="J107" s="6">
        <v>573445406</v>
      </c>
      <c r="K107" s="6">
        <f>(H107+M107)-J107</f>
        <v>326554594</v>
      </c>
      <c r="L107" s="3"/>
      <c r="M107" s="6"/>
      <c r="N107" s="4" t="s">
        <v>293</v>
      </c>
      <c r="O107" s="16" t="s">
        <v>752</v>
      </c>
    </row>
    <row r="108" spans="1:15" ht="91.5" customHeight="1" x14ac:dyDescent="0.25">
      <c r="A108" s="3">
        <v>107</v>
      </c>
      <c r="B108" s="3" t="s">
        <v>294</v>
      </c>
      <c r="C108" s="4" t="s">
        <v>295</v>
      </c>
      <c r="D108" s="4" t="s">
        <v>1032</v>
      </c>
      <c r="E108" s="5">
        <v>44256</v>
      </c>
      <c r="F108" s="5">
        <v>44259</v>
      </c>
      <c r="G108" s="5">
        <v>44469</v>
      </c>
      <c r="H108" s="6">
        <v>61180800</v>
      </c>
      <c r="I108" s="1">
        <f>(J108*100%)/H108</f>
        <v>0.69</v>
      </c>
      <c r="J108" s="6">
        <v>42214752</v>
      </c>
      <c r="K108" s="6">
        <f>(H108+M108)-J108</f>
        <v>18966048</v>
      </c>
      <c r="L108" s="3">
        <v>1</v>
      </c>
      <c r="M108" s="6"/>
      <c r="N108" s="4" t="s">
        <v>287</v>
      </c>
      <c r="O108" s="16" t="s">
        <v>752</v>
      </c>
    </row>
    <row r="109" spans="1:15" ht="91.5" customHeight="1" x14ac:dyDescent="0.25">
      <c r="A109" s="3">
        <v>108</v>
      </c>
      <c r="B109" s="3" t="s">
        <v>296</v>
      </c>
      <c r="C109" s="4" t="s">
        <v>297</v>
      </c>
      <c r="D109" s="4" t="s">
        <v>1033</v>
      </c>
      <c r="E109" s="5">
        <v>44256</v>
      </c>
      <c r="F109" s="5">
        <v>44259</v>
      </c>
      <c r="G109" s="5">
        <v>44561</v>
      </c>
      <c r="H109" s="6">
        <v>165000000</v>
      </c>
      <c r="I109" s="1">
        <f>(J109*100%)/H109</f>
        <v>0.89</v>
      </c>
      <c r="J109" s="6">
        <v>146850000</v>
      </c>
      <c r="K109" s="6">
        <f>(H109+M109)-J109</f>
        <v>18150000</v>
      </c>
      <c r="L109" s="3">
        <v>1</v>
      </c>
      <c r="M109" s="6"/>
      <c r="N109" s="4" t="s">
        <v>298</v>
      </c>
      <c r="O109" s="16" t="s">
        <v>752</v>
      </c>
    </row>
    <row r="110" spans="1:15" ht="91.5" customHeight="1" x14ac:dyDescent="0.25">
      <c r="A110" s="3">
        <v>109</v>
      </c>
      <c r="B110" s="3" t="s">
        <v>299</v>
      </c>
      <c r="C110" s="4" t="s">
        <v>202</v>
      </c>
      <c r="D110" s="4" t="s">
        <v>1034</v>
      </c>
      <c r="E110" s="5">
        <v>44272</v>
      </c>
      <c r="F110" s="5">
        <v>44278</v>
      </c>
      <c r="G110" s="5">
        <v>44347</v>
      </c>
      <c r="H110" s="6">
        <v>68827500</v>
      </c>
      <c r="I110" s="1">
        <f>(J110*100%)/H110</f>
        <v>0.23859649122807017</v>
      </c>
      <c r="J110" s="6">
        <v>16422000</v>
      </c>
      <c r="K110" s="6">
        <f>(H110+M110)-J110</f>
        <v>0</v>
      </c>
      <c r="L110" s="3">
        <v>1</v>
      </c>
      <c r="M110" s="6">
        <v>-52405500</v>
      </c>
      <c r="N110" s="4" t="s">
        <v>300</v>
      </c>
      <c r="O110" s="16" t="s">
        <v>752</v>
      </c>
    </row>
    <row r="111" spans="1:15" ht="91.5" customHeight="1" x14ac:dyDescent="0.25">
      <c r="A111" s="3">
        <v>110</v>
      </c>
      <c r="B111" s="3" t="s">
        <v>301</v>
      </c>
      <c r="C111" s="4" t="s">
        <v>302</v>
      </c>
      <c r="D111" s="4" t="s">
        <v>1035</v>
      </c>
      <c r="E111" s="5">
        <v>44260</v>
      </c>
      <c r="F111" s="5">
        <v>44265</v>
      </c>
      <c r="G111" s="5">
        <v>44469</v>
      </c>
      <c r="H111" s="6">
        <v>44550000</v>
      </c>
      <c r="I111" s="1">
        <f>(J111*100%)/H111</f>
        <v>0.6767676767676768</v>
      </c>
      <c r="J111" s="6">
        <v>30150000</v>
      </c>
      <c r="K111" s="6">
        <f>(H111+M111)-J111</f>
        <v>14400000</v>
      </c>
      <c r="L111" s="3">
        <v>1</v>
      </c>
      <c r="M111" s="6"/>
      <c r="N111" s="4" t="s">
        <v>303</v>
      </c>
      <c r="O111" s="16" t="s">
        <v>752</v>
      </c>
    </row>
    <row r="112" spans="1:15" ht="91.5" customHeight="1" x14ac:dyDescent="0.25">
      <c r="A112" s="3">
        <v>111</v>
      </c>
      <c r="B112" s="3" t="s">
        <v>304</v>
      </c>
      <c r="C112" s="4" t="s">
        <v>305</v>
      </c>
      <c r="D112" s="4" t="s">
        <v>1036</v>
      </c>
      <c r="E112" s="5">
        <v>44260</v>
      </c>
      <c r="F112" s="5">
        <v>44264</v>
      </c>
      <c r="G112" s="5">
        <v>44561</v>
      </c>
      <c r="H112" s="6">
        <v>35640000</v>
      </c>
      <c r="I112" s="1">
        <f>(J112*100%)/H112</f>
        <v>0.88215488215488214</v>
      </c>
      <c r="J112" s="6">
        <v>31440000</v>
      </c>
      <c r="K112" s="6">
        <f>(H112+M112)-J112</f>
        <v>4200000</v>
      </c>
      <c r="L112" s="3"/>
      <c r="M112" s="6"/>
      <c r="N112" s="4" t="s">
        <v>306</v>
      </c>
      <c r="O112" s="16" t="s">
        <v>752</v>
      </c>
    </row>
    <row r="113" spans="1:15" ht="91.5" customHeight="1" x14ac:dyDescent="0.25">
      <c r="A113" s="3">
        <v>112</v>
      </c>
      <c r="B113" s="3" t="s">
        <v>307</v>
      </c>
      <c r="C113" s="4" t="s">
        <v>308</v>
      </c>
      <c r="D113" s="4" t="s">
        <v>1037</v>
      </c>
      <c r="E113" s="5">
        <v>44260</v>
      </c>
      <c r="F113" s="5">
        <v>44263</v>
      </c>
      <c r="G113" s="5">
        <v>44469</v>
      </c>
      <c r="H113" s="6">
        <v>64350009</v>
      </c>
      <c r="I113" s="1">
        <f>(J113*100%)/H113</f>
        <v>0.68350170704715829</v>
      </c>
      <c r="J113" s="6">
        <v>43983341</v>
      </c>
      <c r="K113" s="6">
        <f>(H113+M113)-J113</f>
        <v>20366668</v>
      </c>
      <c r="L113" s="3">
        <v>1</v>
      </c>
      <c r="M113" s="6"/>
      <c r="N113" s="4" t="s">
        <v>309</v>
      </c>
      <c r="O113" s="16" t="s">
        <v>752</v>
      </c>
    </row>
    <row r="114" spans="1:15" ht="91.5" customHeight="1" x14ac:dyDescent="0.25">
      <c r="A114" s="3">
        <v>113</v>
      </c>
      <c r="B114" s="3" t="s">
        <v>310</v>
      </c>
      <c r="C114" s="4" t="s">
        <v>311</v>
      </c>
      <c r="D114" s="4" t="s">
        <v>1038</v>
      </c>
      <c r="E114" s="5">
        <v>44263</v>
      </c>
      <c r="F114" s="5">
        <v>44267</v>
      </c>
      <c r="G114" s="5">
        <v>44561</v>
      </c>
      <c r="H114" s="6">
        <v>103834920</v>
      </c>
      <c r="I114" s="1">
        <f>(J114*100%)/H114</f>
        <v>0.98299319727891155</v>
      </c>
      <c r="J114" s="6">
        <v>102069020</v>
      </c>
      <c r="K114" s="6">
        <f>(H114+M114)-J114</f>
        <v>1765900</v>
      </c>
      <c r="L114" s="3"/>
      <c r="M114" s="6"/>
      <c r="N114" s="4" t="s">
        <v>312</v>
      </c>
      <c r="O114" s="16" t="s">
        <v>752</v>
      </c>
    </row>
    <row r="115" spans="1:15" ht="91.5" customHeight="1" x14ac:dyDescent="0.25">
      <c r="A115" s="3">
        <v>114</v>
      </c>
      <c r="B115" s="3" t="s">
        <v>313</v>
      </c>
      <c r="C115" s="4" t="s">
        <v>314</v>
      </c>
      <c r="D115" s="4" t="s">
        <v>1039</v>
      </c>
      <c r="E115" s="5">
        <v>44263</v>
      </c>
      <c r="F115" s="5">
        <v>44267</v>
      </c>
      <c r="G115" s="5">
        <v>44482</v>
      </c>
      <c r="H115" s="6">
        <v>127890000</v>
      </c>
      <c r="I115" s="1">
        <f>(J115*100%)/H115</f>
        <v>0.72108843537414968</v>
      </c>
      <c r="J115" s="6">
        <v>92220000</v>
      </c>
      <c r="K115" s="6">
        <f>(H115+M115)-J115</f>
        <v>35670000</v>
      </c>
      <c r="L115" s="3">
        <v>1</v>
      </c>
      <c r="M115" s="6"/>
      <c r="N115" s="4" t="s">
        <v>315</v>
      </c>
      <c r="O115" s="16" t="s">
        <v>752</v>
      </c>
    </row>
    <row r="116" spans="1:15" ht="91.5" customHeight="1" x14ac:dyDescent="0.25">
      <c r="A116" s="3">
        <v>115</v>
      </c>
      <c r="B116" s="3" t="s">
        <v>316</v>
      </c>
      <c r="C116" s="4" t="s">
        <v>317</v>
      </c>
      <c r="D116" s="4" t="s">
        <v>1040</v>
      </c>
      <c r="E116" s="5">
        <v>44271</v>
      </c>
      <c r="F116" s="5">
        <v>44273</v>
      </c>
      <c r="G116" s="5">
        <v>44476</v>
      </c>
      <c r="H116" s="6">
        <v>90566672</v>
      </c>
      <c r="I116" s="1">
        <f>(J116*100%)/H116</f>
        <v>0.69580422475941262</v>
      </c>
      <c r="J116" s="6">
        <v>63016673</v>
      </c>
      <c r="K116" s="6">
        <f>(H116+M116)-J116</f>
        <v>27549999</v>
      </c>
      <c r="L116" s="3">
        <v>1</v>
      </c>
      <c r="M116" s="6"/>
      <c r="N116" s="4" t="s">
        <v>318</v>
      </c>
      <c r="O116" s="16" t="s">
        <v>752</v>
      </c>
    </row>
    <row r="117" spans="1:15" ht="91.5" customHeight="1" x14ac:dyDescent="0.25">
      <c r="A117" s="3">
        <v>116</v>
      </c>
      <c r="B117" s="3" t="s">
        <v>319</v>
      </c>
      <c r="C117" s="4" t="s">
        <v>320</v>
      </c>
      <c r="D117" s="4" t="s">
        <v>1041</v>
      </c>
      <c r="E117" s="5">
        <v>44271</v>
      </c>
      <c r="F117" s="5">
        <v>44274</v>
      </c>
      <c r="G117" s="5">
        <v>44561</v>
      </c>
      <c r="H117" s="6">
        <v>77702482</v>
      </c>
      <c r="I117" s="1">
        <f>(J117*100%)/H117</f>
        <v>0.98601398601398604</v>
      </c>
      <c r="J117" s="6">
        <v>76615734</v>
      </c>
      <c r="K117" s="6">
        <f>(H117+M117)-J117</f>
        <v>1086748</v>
      </c>
      <c r="L117" s="3"/>
      <c r="M117" s="6"/>
      <c r="N117" s="4" t="s">
        <v>321</v>
      </c>
      <c r="O117" s="16" t="s">
        <v>752</v>
      </c>
    </row>
    <row r="118" spans="1:15" ht="91.5" customHeight="1" x14ac:dyDescent="0.25">
      <c r="A118" s="3">
        <v>117</v>
      </c>
      <c r="B118" s="3" t="s">
        <v>322</v>
      </c>
      <c r="C118" s="4" t="s">
        <v>323</v>
      </c>
      <c r="D118" s="4" t="s">
        <v>1042</v>
      </c>
      <c r="E118" s="5">
        <v>44273</v>
      </c>
      <c r="F118" s="5">
        <v>44279</v>
      </c>
      <c r="G118" s="5">
        <v>44561</v>
      </c>
      <c r="H118" s="6">
        <v>77159108</v>
      </c>
      <c r="I118" s="1">
        <f>(J118*100%)/H118</f>
        <v>0.97535211267605637</v>
      </c>
      <c r="J118" s="6">
        <v>75257299</v>
      </c>
      <c r="K118" s="6">
        <f>(H118+M118)-J118</f>
        <v>1901809</v>
      </c>
      <c r="L118" s="3"/>
      <c r="M118" s="6"/>
      <c r="N118" s="4" t="s">
        <v>324</v>
      </c>
      <c r="O118" s="16" t="s">
        <v>752</v>
      </c>
    </row>
    <row r="119" spans="1:15" ht="91.5" customHeight="1" x14ac:dyDescent="0.25">
      <c r="A119" s="3">
        <v>118</v>
      </c>
      <c r="B119" s="3" t="s">
        <v>325</v>
      </c>
      <c r="C119" s="4" t="s">
        <v>326</v>
      </c>
      <c r="D119" s="4" t="s">
        <v>1043</v>
      </c>
      <c r="E119" s="5">
        <v>44301</v>
      </c>
      <c r="F119" s="5">
        <v>44312</v>
      </c>
      <c r="G119" s="5">
        <v>44592</v>
      </c>
      <c r="H119" s="6">
        <v>11469220</v>
      </c>
      <c r="I119" s="1">
        <f>(J119*100%)/H119</f>
        <v>1</v>
      </c>
      <c r="J119" s="6">
        <v>11469220</v>
      </c>
      <c r="K119" s="6">
        <f>(H119+M119)-J119</f>
        <v>0</v>
      </c>
      <c r="L119" s="3"/>
      <c r="M119" s="6"/>
      <c r="N119" s="4" t="s">
        <v>327</v>
      </c>
      <c r="O119" s="16" t="s">
        <v>752</v>
      </c>
    </row>
    <row r="120" spans="1:15" ht="91.5" customHeight="1" x14ac:dyDescent="0.25">
      <c r="A120" s="3">
        <v>119</v>
      </c>
      <c r="B120" s="3" t="s">
        <v>328</v>
      </c>
      <c r="C120" s="4" t="s">
        <v>329</v>
      </c>
      <c r="D120" s="4" t="s">
        <v>1044</v>
      </c>
      <c r="E120" s="5">
        <v>44279</v>
      </c>
      <c r="F120" s="5">
        <v>44281</v>
      </c>
      <c r="G120" s="5">
        <v>44561</v>
      </c>
      <c r="H120" s="6">
        <v>59084264</v>
      </c>
      <c r="I120" s="1">
        <f>(J120*100%)/H120</f>
        <v>0.9892086495314556</v>
      </c>
      <c r="J120" s="6">
        <v>58446665</v>
      </c>
      <c r="K120" s="6">
        <f>(H120+M120)-J120</f>
        <v>637599</v>
      </c>
      <c r="L120" s="3"/>
      <c r="M120" s="6"/>
      <c r="N120" s="4" t="s">
        <v>330</v>
      </c>
      <c r="O120" s="16" t="s">
        <v>752</v>
      </c>
    </row>
    <row r="121" spans="1:15" ht="91.5" customHeight="1" x14ac:dyDescent="0.25">
      <c r="A121" s="3">
        <v>120</v>
      </c>
      <c r="B121" s="3" t="s">
        <v>331</v>
      </c>
      <c r="C121" s="4" t="s">
        <v>332</v>
      </c>
      <c r="D121" s="4" t="s">
        <v>1045</v>
      </c>
      <c r="E121" s="5">
        <v>44279</v>
      </c>
      <c r="F121" s="5">
        <v>44281</v>
      </c>
      <c r="G121" s="5">
        <v>44561</v>
      </c>
      <c r="H121" s="6">
        <v>73762664</v>
      </c>
      <c r="I121" s="1">
        <f>(J121*100%)/H121</f>
        <v>0.98920864626038996</v>
      </c>
      <c r="J121" s="6">
        <v>72966665</v>
      </c>
      <c r="K121" s="6">
        <f>(H121+M121)-J121</f>
        <v>795999</v>
      </c>
      <c r="L121" s="3"/>
      <c r="M121" s="6"/>
      <c r="N121" s="4" t="s">
        <v>333</v>
      </c>
      <c r="O121" s="16" t="s">
        <v>752</v>
      </c>
    </row>
    <row r="122" spans="1:15" ht="91.5" customHeight="1" x14ac:dyDescent="0.25">
      <c r="A122" s="3">
        <v>121</v>
      </c>
      <c r="B122" s="3" t="s">
        <v>334</v>
      </c>
      <c r="C122" s="4" t="s">
        <v>335</v>
      </c>
      <c r="D122" s="4" t="s">
        <v>1046</v>
      </c>
      <c r="E122" s="5">
        <v>44279</v>
      </c>
      <c r="F122" s="5">
        <v>44281</v>
      </c>
      <c r="G122" s="5">
        <v>44385</v>
      </c>
      <c r="H122" s="6">
        <v>88033328</v>
      </c>
      <c r="I122" s="1">
        <f>(J122*100%)/H122</f>
        <v>0.37050352112100088</v>
      </c>
      <c r="J122" s="6">
        <v>32616658</v>
      </c>
      <c r="K122" s="6">
        <f>(H122+M122)-J122</f>
        <v>0</v>
      </c>
      <c r="L122" s="3">
        <v>1</v>
      </c>
      <c r="M122" s="6">
        <v>-55416670</v>
      </c>
      <c r="N122" s="4" t="s">
        <v>336</v>
      </c>
      <c r="O122" s="16" t="s">
        <v>752</v>
      </c>
    </row>
    <row r="123" spans="1:15" ht="91.5" customHeight="1" x14ac:dyDescent="0.25">
      <c r="A123" s="3">
        <v>122</v>
      </c>
      <c r="B123" s="3" t="s">
        <v>337</v>
      </c>
      <c r="C123" s="4" t="s">
        <v>338</v>
      </c>
      <c r="D123" s="4" t="s">
        <v>1047</v>
      </c>
      <c r="E123" s="5">
        <v>44281</v>
      </c>
      <c r="F123" s="5">
        <v>44286</v>
      </c>
      <c r="G123" s="5">
        <v>44482</v>
      </c>
      <c r="H123" s="6">
        <v>134460000</v>
      </c>
      <c r="I123" s="1">
        <f>(J123*100%)/H123</f>
        <v>0.71481481481481479</v>
      </c>
      <c r="J123" s="6">
        <v>96114000</v>
      </c>
      <c r="K123" s="6">
        <f>(H123+M123)-J123</f>
        <v>38346000</v>
      </c>
      <c r="L123" s="3">
        <v>1</v>
      </c>
      <c r="M123" s="6"/>
      <c r="N123" s="4" t="s">
        <v>339</v>
      </c>
      <c r="O123" s="16" t="s">
        <v>752</v>
      </c>
    </row>
    <row r="124" spans="1:15" ht="91.5" customHeight="1" x14ac:dyDescent="0.25">
      <c r="A124" s="3">
        <v>123</v>
      </c>
      <c r="B124" s="3" t="s">
        <v>340</v>
      </c>
      <c r="C124" s="4" t="s">
        <v>341</v>
      </c>
      <c r="D124" s="4" t="s">
        <v>1048</v>
      </c>
      <c r="E124" s="5">
        <v>44281</v>
      </c>
      <c r="F124" s="5">
        <v>44285</v>
      </c>
      <c r="G124" s="5">
        <v>44561</v>
      </c>
      <c r="H124" s="6">
        <v>74985612</v>
      </c>
      <c r="I124" s="1">
        <f>(J124*100%)/H124</f>
        <v>0.98188405797101452</v>
      </c>
      <c r="J124" s="6">
        <v>73627177</v>
      </c>
      <c r="K124" s="6">
        <f>(H124+M124)-J124</f>
        <v>1358435</v>
      </c>
      <c r="L124" s="3"/>
      <c r="M124" s="6"/>
      <c r="N124" s="4" t="s">
        <v>342</v>
      </c>
      <c r="O124" s="16" t="s">
        <v>752</v>
      </c>
    </row>
    <row r="125" spans="1:15" ht="91.5" customHeight="1" x14ac:dyDescent="0.25">
      <c r="A125" s="3">
        <v>124</v>
      </c>
      <c r="B125" s="3" t="s">
        <v>343</v>
      </c>
      <c r="C125" s="4" t="s">
        <v>344</v>
      </c>
      <c r="D125" s="4" t="s">
        <v>1049</v>
      </c>
      <c r="E125" s="5">
        <v>44281</v>
      </c>
      <c r="F125" s="5">
        <v>44285</v>
      </c>
      <c r="G125" s="5">
        <v>44313</v>
      </c>
      <c r="H125" s="6">
        <v>165600000</v>
      </c>
      <c r="I125" s="1">
        <f>(J125*100%)/H125</f>
        <v>0.10144927536231885</v>
      </c>
      <c r="J125" s="6">
        <v>16800000</v>
      </c>
      <c r="K125" s="6">
        <f>(H125+M125)-J125</f>
        <v>0</v>
      </c>
      <c r="L125" s="3">
        <v>1</v>
      </c>
      <c r="M125" s="6">
        <v>-148800000</v>
      </c>
      <c r="N125" s="4" t="s">
        <v>345</v>
      </c>
      <c r="O125" s="16" t="s">
        <v>752</v>
      </c>
    </row>
    <row r="126" spans="1:15" ht="91.5" customHeight="1" x14ac:dyDescent="0.25">
      <c r="A126" s="3">
        <v>125</v>
      </c>
      <c r="B126" s="3" t="s">
        <v>346</v>
      </c>
      <c r="C126" s="4" t="s">
        <v>347</v>
      </c>
      <c r="D126" s="4" t="s">
        <v>1050</v>
      </c>
      <c r="E126" s="5">
        <v>44281</v>
      </c>
      <c r="F126" s="5">
        <v>44286</v>
      </c>
      <c r="G126" s="5">
        <v>44561</v>
      </c>
      <c r="H126" s="6">
        <v>74985612</v>
      </c>
      <c r="I126" s="1">
        <f>(J126*100%)/H126</f>
        <v>0.98188405797101452</v>
      </c>
      <c r="J126" s="6">
        <v>73627177</v>
      </c>
      <c r="K126" s="6">
        <f>(H126+M126)-J126</f>
        <v>1358435</v>
      </c>
      <c r="L126" s="3"/>
      <c r="M126" s="6"/>
      <c r="N126" s="4" t="s">
        <v>348</v>
      </c>
      <c r="O126" s="16" t="s">
        <v>752</v>
      </c>
    </row>
    <row r="127" spans="1:15" ht="91.5" customHeight="1" x14ac:dyDescent="0.25">
      <c r="A127" s="3">
        <v>126</v>
      </c>
      <c r="B127" s="3" t="s">
        <v>349</v>
      </c>
      <c r="C127" s="4" t="s">
        <v>350</v>
      </c>
      <c r="D127" s="4" t="s">
        <v>1051</v>
      </c>
      <c r="E127" s="5">
        <v>44286</v>
      </c>
      <c r="F127" s="5">
        <v>44287</v>
      </c>
      <c r="G127" s="5">
        <v>44651</v>
      </c>
      <c r="H127" s="6">
        <v>978210490</v>
      </c>
      <c r="I127" s="1">
        <f>(J127*100%)/H127</f>
        <v>0.8</v>
      </c>
      <c r="J127" s="6">
        <v>782568392</v>
      </c>
      <c r="K127" s="6">
        <f>(H127+M127)-J127</f>
        <v>195642098</v>
      </c>
      <c r="L127" s="3"/>
      <c r="M127" s="6"/>
      <c r="N127" s="4" t="s">
        <v>351</v>
      </c>
      <c r="O127" s="16" t="s">
        <v>752</v>
      </c>
    </row>
    <row r="128" spans="1:15" ht="91.5" customHeight="1" x14ac:dyDescent="0.25">
      <c r="A128" s="3">
        <v>127</v>
      </c>
      <c r="B128" s="3" t="s">
        <v>352</v>
      </c>
      <c r="C128" s="4" t="s">
        <v>353</v>
      </c>
      <c r="D128" s="4" t="s">
        <v>1052</v>
      </c>
      <c r="E128" s="5">
        <v>44286</v>
      </c>
      <c r="F128" s="5">
        <v>44292</v>
      </c>
      <c r="G128" s="5">
        <v>44561</v>
      </c>
      <c r="H128" s="6">
        <v>112916666</v>
      </c>
      <c r="I128" s="1">
        <f>(J128*100%)/H128</f>
        <v>0.97785963676965104</v>
      </c>
      <c r="J128" s="6">
        <v>110416650</v>
      </c>
      <c r="K128" s="6">
        <f>(H128+M128)-J128</f>
        <v>2500016</v>
      </c>
      <c r="L128" s="3"/>
      <c r="M128" s="6"/>
      <c r="N128" s="4" t="s">
        <v>356</v>
      </c>
      <c r="O128" s="16" t="s">
        <v>752</v>
      </c>
    </row>
    <row r="129" spans="1:15" ht="91.5" customHeight="1" x14ac:dyDescent="0.25">
      <c r="A129" s="3">
        <v>128</v>
      </c>
      <c r="B129" s="3" t="s">
        <v>354</v>
      </c>
      <c r="C129" s="4" t="s">
        <v>355</v>
      </c>
      <c r="D129" s="4" t="s">
        <v>1053</v>
      </c>
      <c r="E129" s="5">
        <v>44286</v>
      </c>
      <c r="F129" s="5">
        <v>44293</v>
      </c>
      <c r="G129" s="5">
        <v>44561</v>
      </c>
      <c r="H129" s="6">
        <v>57596533</v>
      </c>
      <c r="I129" s="1">
        <f>(J129*100%)/H129</f>
        <v>0.97416960843806344</v>
      </c>
      <c r="J129" s="6">
        <v>56108792</v>
      </c>
      <c r="K129" s="6">
        <f>(H129+M129)-J129</f>
        <v>1487741</v>
      </c>
      <c r="L129" s="3">
        <v>1</v>
      </c>
      <c r="M129" s="6"/>
      <c r="N129" s="4" t="s">
        <v>358</v>
      </c>
      <c r="O129" s="16" t="s">
        <v>752</v>
      </c>
    </row>
    <row r="130" spans="1:15" ht="91.5" customHeight="1" x14ac:dyDescent="0.25">
      <c r="A130" s="3">
        <v>129</v>
      </c>
      <c r="B130" s="3" t="s">
        <v>357</v>
      </c>
      <c r="C130" s="4" t="s">
        <v>922</v>
      </c>
      <c r="D130" s="4" t="s">
        <v>1054</v>
      </c>
      <c r="E130" s="5">
        <v>44286</v>
      </c>
      <c r="F130" s="5">
        <v>44293</v>
      </c>
      <c r="G130" s="5">
        <v>44500</v>
      </c>
      <c r="H130" s="6">
        <v>57596533</v>
      </c>
      <c r="I130" s="1">
        <f>(J130*100%)/H130</f>
        <v>1</v>
      </c>
      <c r="J130" s="6">
        <v>57596533</v>
      </c>
      <c r="K130" s="6">
        <f>(H130+M130)-J130</f>
        <v>0</v>
      </c>
      <c r="L130" s="3">
        <v>1</v>
      </c>
      <c r="M130" s="6"/>
      <c r="N130" s="4" t="s">
        <v>361</v>
      </c>
      <c r="O130" s="16" t="s">
        <v>752</v>
      </c>
    </row>
    <row r="131" spans="1:15" ht="91.5" customHeight="1" x14ac:dyDescent="0.25">
      <c r="A131" s="3">
        <v>130</v>
      </c>
      <c r="B131" s="3" t="s">
        <v>359</v>
      </c>
      <c r="C131" s="4" t="s">
        <v>360</v>
      </c>
      <c r="D131" s="4" t="s">
        <v>1055</v>
      </c>
      <c r="E131" s="5">
        <v>44286</v>
      </c>
      <c r="F131" s="5">
        <v>44292</v>
      </c>
      <c r="G131" s="5">
        <v>44500</v>
      </c>
      <c r="H131" s="6">
        <v>32520000</v>
      </c>
      <c r="I131" s="1">
        <f>(J131*100%)/H131</f>
        <v>0.75645756457564572</v>
      </c>
      <c r="J131" s="6">
        <v>24600000</v>
      </c>
      <c r="K131" s="6">
        <f>(H131+M131)-J131</f>
        <v>7920000</v>
      </c>
      <c r="L131" s="3"/>
      <c r="M131" s="6"/>
      <c r="N131" s="4" t="s">
        <v>363</v>
      </c>
      <c r="O131" s="16" t="s">
        <v>752</v>
      </c>
    </row>
    <row r="132" spans="1:15" ht="91.5" customHeight="1" x14ac:dyDescent="0.25">
      <c r="A132" s="3">
        <v>131</v>
      </c>
      <c r="B132" s="3" t="s">
        <v>362</v>
      </c>
      <c r="C132" s="4" t="s">
        <v>153</v>
      </c>
      <c r="D132" s="4" t="s">
        <v>1056</v>
      </c>
      <c r="E132" s="5">
        <v>44286</v>
      </c>
      <c r="F132" s="5">
        <v>44293</v>
      </c>
      <c r="G132" s="5">
        <v>44561</v>
      </c>
      <c r="H132" s="6">
        <v>57596533</v>
      </c>
      <c r="I132" s="1">
        <f>(J132*100%)/H132</f>
        <v>0.97416960843806344</v>
      </c>
      <c r="J132" s="6">
        <v>56108792</v>
      </c>
      <c r="K132" s="6">
        <f>(H132+M132)-J132</f>
        <v>1487741</v>
      </c>
      <c r="L132" s="3"/>
      <c r="M132" s="6"/>
      <c r="N132" s="4" t="s">
        <v>366</v>
      </c>
      <c r="O132" s="16" t="s">
        <v>752</v>
      </c>
    </row>
    <row r="133" spans="1:15" ht="91.5" customHeight="1" x14ac:dyDescent="0.25">
      <c r="A133" s="3">
        <v>132</v>
      </c>
      <c r="B133" s="3" t="s">
        <v>364</v>
      </c>
      <c r="C133" s="4" t="s">
        <v>365</v>
      </c>
      <c r="D133" s="4" t="s">
        <v>1057</v>
      </c>
      <c r="E133" s="5">
        <v>44291</v>
      </c>
      <c r="F133" s="5">
        <v>44298</v>
      </c>
      <c r="G133" s="5">
        <v>44561</v>
      </c>
      <c r="H133" s="6">
        <v>43725000</v>
      </c>
      <c r="I133" s="1">
        <f>(J133*100%)/H133</f>
        <v>0.97735849056603774</v>
      </c>
      <c r="J133" s="6">
        <v>42735000</v>
      </c>
      <c r="K133" s="6">
        <f>(H133+M133)-J133</f>
        <v>990000</v>
      </c>
      <c r="L133" s="3"/>
      <c r="M133" s="6"/>
      <c r="N133" s="4" t="s">
        <v>369</v>
      </c>
      <c r="O133" s="16" t="s">
        <v>752</v>
      </c>
    </row>
    <row r="134" spans="1:15" ht="91.5" customHeight="1" x14ac:dyDescent="0.25">
      <c r="A134" s="3">
        <v>133</v>
      </c>
      <c r="B134" s="3" t="s">
        <v>367</v>
      </c>
      <c r="C134" s="4" t="s">
        <v>368</v>
      </c>
      <c r="D134" s="4" t="s">
        <v>1058</v>
      </c>
      <c r="E134" s="5">
        <v>44292</v>
      </c>
      <c r="F134" s="5">
        <v>44295</v>
      </c>
      <c r="G134" s="5">
        <v>44561</v>
      </c>
      <c r="H134" s="6">
        <v>37550636</v>
      </c>
      <c r="I134" s="1">
        <f>(J134*100%)/H134</f>
        <v>0.98867928628425894</v>
      </c>
      <c r="J134" s="6">
        <v>37125536</v>
      </c>
      <c r="K134" s="6">
        <f>(H134+M134)-J134</f>
        <v>425100</v>
      </c>
      <c r="L134" s="3"/>
      <c r="M134" s="6"/>
      <c r="N134" s="4" t="s">
        <v>372</v>
      </c>
      <c r="O134" s="16" t="s">
        <v>752</v>
      </c>
    </row>
    <row r="135" spans="1:15" ht="91.5" customHeight="1" x14ac:dyDescent="0.25">
      <c r="A135" s="3">
        <v>134</v>
      </c>
      <c r="B135" s="3" t="s">
        <v>370</v>
      </c>
      <c r="C135" s="4" t="s">
        <v>371</v>
      </c>
      <c r="D135" s="4" t="s">
        <v>1059</v>
      </c>
      <c r="E135" s="5">
        <v>44293</v>
      </c>
      <c r="F135" s="5">
        <v>44298</v>
      </c>
      <c r="G135" s="5">
        <v>44561</v>
      </c>
      <c r="H135" s="6">
        <v>97680000</v>
      </c>
      <c r="I135" s="1">
        <f>(J135*100%)/H135</f>
        <v>0.98106060606060608</v>
      </c>
      <c r="J135" s="6">
        <v>95830000</v>
      </c>
      <c r="K135" s="6">
        <f>(H135+M135)-J135</f>
        <v>1850000</v>
      </c>
      <c r="L135" s="3">
        <v>1</v>
      </c>
      <c r="M135" s="6"/>
      <c r="N135" s="4" t="s">
        <v>375</v>
      </c>
      <c r="O135" s="16" t="s">
        <v>752</v>
      </c>
    </row>
    <row r="136" spans="1:15" ht="91.5" customHeight="1" x14ac:dyDescent="0.25">
      <c r="A136" s="3">
        <v>135</v>
      </c>
      <c r="B136" s="3" t="s">
        <v>373</v>
      </c>
      <c r="C136" s="4" t="s">
        <v>374</v>
      </c>
      <c r="D136" s="4" t="s">
        <v>1060</v>
      </c>
      <c r="E136" s="5">
        <v>44293</v>
      </c>
      <c r="F136" s="5">
        <v>44295</v>
      </c>
      <c r="G136" s="5">
        <v>44500</v>
      </c>
      <c r="H136" s="6">
        <v>21999992</v>
      </c>
      <c r="I136" s="1">
        <f>(J136*100%)/H136</f>
        <v>0.76515146005507639</v>
      </c>
      <c r="J136" s="6">
        <v>16833326</v>
      </c>
      <c r="K136" s="6">
        <f>(H136+M136)-J136</f>
        <v>5166666</v>
      </c>
      <c r="L136" s="3"/>
      <c r="M136" s="6"/>
      <c r="N136" s="4" t="s">
        <v>378</v>
      </c>
      <c r="O136" s="16" t="s">
        <v>752</v>
      </c>
    </row>
    <row r="137" spans="1:15" ht="91.5" customHeight="1" x14ac:dyDescent="0.25">
      <c r="A137" s="3">
        <v>136</v>
      </c>
      <c r="B137" s="3" t="s">
        <v>376</v>
      </c>
      <c r="C137" s="4" t="s">
        <v>377</v>
      </c>
      <c r="D137" s="4" t="s">
        <v>1061</v>
      </c>
      <c r="E137" s="5">
        <v>44293</v>
      </c>
      <c r="F137" s="5">
        <v>44295</v>
      </c>
      <c r="G137" s="5">
        <v>44561</v>
      </c>
      <c r="H137" s="6">
        <v>124732992</v>
      </c>
      <c r="I137" s="1">
        <f>(J137*100%)/H137</f>
        <v>0.57196962773088933</v>
      </c>
      <c r="J137" s="6">
        <v>71343483</v>
      </c>
      <c r="K137" s="6">
        <f>(H137+M137)-J137</f>
        <v>53389509</v>
      </c>
      <c r="L137" s="3">
        <v>1</v>
      </c>
      <c r="M137" s="6"/>
      <c r="N137" s="4" t="s">
        <v>381</v>
      </c>
      <c r="O137" s="16" t="s">
        <v>752</v>
      </c>
    </row>
    <row r="138" spans="1:15" ht="91.5" customHeight="1" x14ac:dyDescent="0.25">
      <c r="A138" s="3">
        <v>137</v>
      </c>
      <c r="B138" s="3" t="s">
        <v>379</v>
      </c>
      <c r="C138" s="4" t="s">
        <v>380</v>
      </c>
      <c r="D138" s="4" t="s">
        <v>1062</v>
      </c>
      <c r="E138" s="5">
        <v>44294</v>
      </c>
      <c r="F138" s="5">
        <v>44298</v>
      </c>
      <c r="G138" s="5">
        <v>44469</v>
      </c>
      <c r="H138" s="6">
        <v>53683560</v>
      </c>
      <c r="I138" s="1">
        <f>(J138*100%)/H138</f>
        <v>0.64258555133079853</v>
      </c>
      <c r="J138" s="6">
        <v>34496280</v>
      </c>
      <c r="K138" s="6">
        <f>(H138+M138)-J138</f>
        <v>19187280</v>
      </c>
      <c r="L138" s="3"/>
      <c r="M138" s="6"/>
      <c r="N138" s="4" t="s">
        <v>383</v>
      </c>
      <c r="O138" s="16" t="s">
        <v>752</v>
      </c>
    </row>
    <row r="139" spans="1:15" ht="91.5" customHeight="1" x14ac:dyDescent="0.25">
      <c r="A139" s="3">
        <v>138</v>
      </c>
      <c r="B139" s="3" t="s">
        <v>382</v>
      </c>
      <c r="C139" s="4" t="s">
        <v>153</v>
      </c>
      <c r="D139" s="4" t="s">
        <v>1063</v>
      </c>
      <c r="E139" s="5">
        <v>44295</v>
      </c>
      <c r="F139" s="5">
        <v>44302</v>
      </c>
      <c r="G139" s="5">
        <v>44561</v>
      </c>
      <c r="H139" s="6">
        <v>55683726</v>
      </c>
      <c r="I139" s="1">
        <f>(J139*100%)/H139</f>
        <v>0.9732824811328179</v>
      </c>
      <c r="J139" s="6">
        <v>54195995</v>
      </c>
      <c r="K139" s="6">
        <f>(H139+M139)-J139</f>
        <v>1487731</v>
      </c>
      <c r="L139" s="3">
        <v>1</v>
      </c>
      <c r="M139" s="6"/>
      <c r="N139" s="4" t="s">
        <v>381</v>
      </c>
      <c r="O139" s="16" t="s">
        <v>752</v>
      </c>
    </row>
    <row r="140" spans="1:15" ht="91.5" customHeight="1" x14ac:dyDescent="0.25">
      <c r="A140" s="3">
        <v>139</v>
      </c>
      <c r="B140" s="3" t="s">
        <v>384</v>
      </c>
      <c r="C140" s="4" t="s">
        <v>385</v>
      </c>
      <c r="D140" s="4" t="s">
        <v>1064</v>
      </c>
      <c r="E140" s="5">
        <v>44294</v>
      </c>
      <c r="F140" s="5">
        <v>44299</v>
      </c>
      <c r="G140" s="5">
        <v>44469</v>
      </c>
      <c r="H140" s="6">
        <v>61366659</v>
      </c>
      <c r="I140" s="1">
        <f>(J140*100%)/H140</f>
        <v>0.63878325199356212</v>
      </c>
      <c r="J140" s="6">
        <v>39199994</v>
      </c>
      <c r="K140" s="6">
        <f>(H140+M140)-J140</f>
        <v>22166665</v>
      </c>
      <c r="L140" s="3">
        <v>1</v>
      </c>
      <c r="M140" s="6"/>
      <c r="N140" s="4" t="s">
        <v>388</v>
      </c>
      <c r="O140" s="16" t="s">
        <v>752</v>
      </c>
    </row>
    <row r="141" spans="1:15" ht="91.5" customHeight="1" x14ac:dyDescent="0.25">
      <c r="A141" s="3">
        <v>140</v>
      </c>
      <c r="B141" s="3" t="s">
        <v>386</v>
      </c>
      <c r="C141" s="4" t="s">
        <v>387</v>
      </c>
      <c r="D141" s="4" t="s">
        <v>1065</v>
      </c>
      <c r="E141" s="5">
        <v>44295</v>
      </c>
      <c r="F141" s="5">
        <v>44299</v>
      </c>
      <c r="G141" s="5">
        <v>44469</v>
      </c>
      <c r="H141" s="6">
        <v>52400000</v>
      </c>
      <c r="I141" s="1">
        <f>(J141*100%)/H141</f>
        <v>0.64122137404580148</v>
      </c>
      <c r="J141" s="6">
        <v>33600000</v>
      </c>
      <c r="K141" s="6">
        <f>(H141+M141)-J141</f>
        <v>18800000</v>
      </c>
      <c r="L141" s="3">
        <v>1</v>
      </c>
      <c r="M141" s="6"/>
      <c r="N141" s="4" t="s">
        <v>391</v>
      </c>
      <c r="O141" s="16" t="s">
        <v>752</v>
      </c>
    </row>
    <row r="142" spans="1:15" ht="91.5" customHeight="1" x14ac:dyDescent="0.25">
      <c r="A142" s="3">
        <v>141</v>
      </c>
      <c r="B142" s="3" t="s">
        <v>389</v>
      </c>
      <c r="C142" s="4" t="s">
        <v>390</v>
      </c>
      <c r="D142" s="4" t="s">
        <v>1066</v>
      </c>
      <c r="E142" s="5">
        <v>44294</v>
      </c>
      <c r="F142" s="5">
        <v>44299</v>
      </c>
      <c r="G142" s="5">
        <v>44508</v>
      </c>
      <c r="H142" s="6">
        <v>47823933</v>
      </c>
      <c r="I142" s="1">
        <f>(J142*100%)/H142</f>
        <v>0.91555560685483561</v>
      </c>
      <c r="J142" s="6">
        <v>43785470</v>
      </c>
      <c r="K142" s="6">
        <f>(H142+M142)-J142</f>
        <v>4038463</v>
      </c>
      <c r="L142" s="3"/>
      <c r="M142" s="6"/>
      <c r="N142" s="4" t="s">
        <v>394</v>
      </c>
      <c r="O142" s="16" t="s">
        <v>752</v>
      </c>
    </row>
    <row r="143" spans="1:15" ht="91.5" customHeight="1" x14ac:dyDescent="0.25">
      <c r="A143" s="3">
        <v>142</v>
      </c>
      <c r="B143" s="3" t="s">
        <v>392</v>
      </c>
      <c r="C143" s="4" t="s">
        <v>393</v>
      </c>
      <c r="D143" s="4" t="s">
        <v>1067</v>
      </c>
      <c r="E143" s="5">
        <v>44298</v>
      </c>
      <c r="F143" s="5">
        <v>44301</v>
      </c>
      <c r="G143" s="5">
        <v>44561</v>
      </c>
      <c r="H143" s="6">
        <v>41181000</v>
      </c>
      <c r="I143" s="1">
        <f>(J143*100%)/H143</f>
        <v>0.6640926640926641</v>
      </c>
      <c r="J143" s="6">
        <v>27348000</v>
      </c>
      <c r="K143" s="6">
        <f>(H143+M143)-J143</f>
        <v>13833000</v>
      </c>
      <c r="L143" s="3">
        <v>1</v>
      </c>
      <c r="M143" s="6"/>
      <c r="N143" s="4" t="s">
        <v>397</v>
      </c>
      <c r="O143" s="16" t="s">
        <v>752</v>
      </c>
    </row>
    <row r="144" spans="1:15" ht="91.5" customHeight="1" x14ac:dyDescent="0.25">
      <c r="A144" s="3">
        <v>143</v>
      </c>
      <c r="B144" s="3" t="s">
        <v>395</v>
      </c>
      <c r="C144" s="4" t="s">
        <v>396</v>
      </c>
      <c r="D144" s="4" t="s">
        <v>1068</v>
      </c>
      <c r="E144" s="5">
        <v>44298</v>
      </c>
      <c r="F144" s="5">
        <v>44300</v>
      </c>
      <c r="G144" s="5">
        <v>44500</v>
      </c>
      <c r="H144" s="6">
        <v>68813331</v>
      </c>
      <c r="I144" s="1">
        <f>(J144*100%)/H144</f>
        <v>0.75675698652053336</v>
      </c>
      <c r="J144" s="6">
        <v>52074969</v>
      </c>
      <c r="K144" s="6">
        <f>(H144+M144)-J144</f>
        <v>16738362</v>
      </c>
      <c r="L144" s="3"/>
      <c r="M144" s="6"/>
      <c r="N144" s="4" t="s">
        <v>399</v>
      </c>
      <c r="O144" s="16"/>
    </row>
    <row r="145" spans="1:15" ht="91.5" customHeight="1" x14ac:dyDescent="0.25">
      <c r="A145" s="3">
        <v>144</v>
      </c>
      <c r="B145" s="3" t="s">
        <v>398</v>
      </c>
      <c r="C145" s="4" t="s">
        <v>236</v>
      </c>
      <c r="D145" s="4" t="s">
        <v>1069</v>
      </c>
      <c r="E145" s="5">
        <v>44299</v>
      </c>
      <c r="F145" s="5">
        <v>44301</v>
      </c>
      <c r="G145" s="5">
        <v>44561</v>
      </c>
      <c r="H145" s="6">
        <v>54833594</v>
      </c>
      <c r="I145" s="1">
        <f>(J145*100%)/H145</f>
        <v>0.99224807332526843</v>
      </c>
      <c r="J145" s="6">
        <v>54408528</v>
      </c>
      <c r="K145" s="6">
        <f>(H145+M145)-J145</f>
        <v>-57908274</v>
      </c>
      <c r="L145" s="3">
        <v>1</v>
      </c>
      <c r="M145" s="6">
        <v>-58333340</v>
      </c>
      <c r="N145" s="4" t="s">
        <v>402</v>
      </c>
      <c r="O145" s="16" t="s">
        <v>17</v>
      </c>
    </row>
    <row r="146" spans="1:15" ht="91.5" customHeight="1" x14ac:dyDescent="0.25">
      <c r="A146" s="3">
        <v>145</v>
      </c>
      <c r="B146" s="3" t="s">
        <v>400</v>
      </c>
      <c r="C146" s="4" t="s">
        <v>401</v>
      </c>
      <c r="D146" s="4" t="s">
        <v>1070</v>
      </c>
      <c r="E146" s="5">
        <v>44299</v>
      </c>
      <c r="F146" s="5">
        <v>44306</v>
      </c>
      <c r="G146" s="5">
        <v>44425</v>
      </c>
      <c r="H146" s="6">
        <v>107499988</v>
      </c>
      <c r="I146" s="1">
        <f>(J146*100%)/H146</f>
        <v>0.45736421849647091</v>
      </c>
      <c r="J146" s="6">
        <v>49166648</v>
      </c>
      <c r="K146" s="6">
        <f>(H146+M146)-J146</f>
        <v>58333340</v>
      </c>
      <c r="L146" s="3"/>
      <c r="M146" s="6"/>
      <c r="N146" s="4" t="s">
        <v>406</v>
      </c>
      <c r="O146" s="16" t="s">
        <v>17</v>
      </c>
    </row>
    <row r="147" spans="1:15" ht="91.5" customHeight="1" x14ac:dyDescent="0.25">
      <c r="A147" s="3">
        <v>146</v>
      </c>
      <c r="B147" s="3" t="s">
        <v>403</v>
      </c>
      <c r="C147" s="4" t="s">
        <v>404</v>
      </c>
      <c r="D147" s="4" t="s">
        <v>1071</v>
      </c>
      <c r="E147" s="5">
        <v>44298</v>
      </c>
      <c r="F147" s="5">
        <v>44306</v>
      </c>
      <c r="G147" s="5">
        <v>45275</v>
      </c>
      <c r="H147" s="6">
        <v>42653258471</v>
      </c>
      <c r="I147" s="1">
        <f>(J147*100%)/H147</f>
        <v>8.3765272925846748E-2</v>
      </c>
      <c r="J147" s="6">
        <v>3572861837</v>
      </c>
      <c r="K147" s="6">
        <f>(H147+M147)-J147</f>
        <v>39080396634</v>
      </c>
      <c r="L147" s="3"/>
      <c r="M147" s="6"/>
      <c r="N147" s="4" t="s">
        <v>408</v>
      </c>
      <c r="O147" s="16" t="s">
        <v>17</v>
      </c>
    </row>
    <row r="148" spans="1:15" ht="91.5" customHeight="1" x14ac:dyDescent="0.25">
      <c r="A148" s="3">
        <v>147</v>
      </c>
      <c r="B148" s="3" t="s">
        <v>407</v>
      </c>
      <c r="C148" s="4" t="s">
        <v>202</v>
      </c>
      <c r="D148" s="4" t="s">
        <v>1072</v>
      </c>
      <c r="E148" s="5">
        <v>44299</v>
      </c>
      <c r="F148" s="5">
        <v>44302</v>
      </c>
      <c r="G148" s="5">
        <v>44561</v>
      </c>
      <c r="H148" s="6">
        <v>62307000</v>
      </c>
      <c r="I148" s="1">
        <f>(J148*100%)/H148</f>
        <v>0.87209302325581395</v>
      </c>
      <c r="J148" s="6">
        <v>54337500</v>
      </c>
      <c r="K148" s="6">
        <f>(H148+M148)-J148</f>
        <v>7969500</v>
      </c>
      <c r="L148" s="3"/>
      <c r="M148" s="6"/>
      <c r="N148" s="4" t="s">
        <v>411</v>
      </c>
      <c r="O148" s="16" t="s">
        <v>17</v>
      </c>
    </row>
    <row r="149" spans="1:15" ht="91.5" customHeight="1" x14ac:dyDescent="0.25">
      <c r="A149" s="3">
        <v>148</v>
      </c>
      <c r="B149" s="3" t="s">
        <v>409</v>
      </c>
      <c r="C149" s="4" t="s">
        <v>410</v>
      </c>
      <c r="D149" s="4" t="s">
        <v>1073</v>
      </c>
      <c r="E149" s="5">
        <v>44301</v>
      </c>
      <c r="F149" s="5">
        <v>44308</v>
      </c>
      <c r="G149" s="5">
        <v>44561</v>
      </c>
      <c r="H149" s="6">
        <v>29866656</v>
      </c>
      <c r="I149" s="1">
        <f>(J149*100%)/H149</f>
        <v>0.97265639648442737</v>
      </c>
      <c r="J149" s="6">
        <v>29049994</v>
      </c>
      <c r="K149" s="6">
        <f>(H149+M149)-J149</f>
        <v>816662</v>
      </c>
      <c r="L149" s="3">
        <v>1</v>
      </c>
      <c r="M149" s="6"/>
      <c r="N149" s="4" t="s">
        <v>413</v>
      </c>
      <c r="O149" s="16" t="s">
        <v>17</v>
      </c>
    </row>
    <row r="150" spans="1:15" ht="91.5" customHeight="1" x14ac:dyDescent="0.25">
      <c r="A150" s="3">
        <v>149</v>
      </c>
      <c r="B150" s="3" t="s">
        <v>412</v>
      </c>
      <c r="C150" s="4" t="s">
        <v>153</v>
      </c>
      <c r="D150" s="4" t="s">
        <v>1074</v>
      </c>
      <c r="E150" s="5">
        <v>44301</v>
      </c>
      <c r="F150" s="5">
        <v>44312</v>
      </c>
      <c r="G150" s="5">
        <v>44561</v>
      </c>
      <c r="H150" s="6">
        <v>54408528</v>
      </c>
      <c r="I150" s="1">
        <f>(J150*100%)/H150</f>
        <v>0.95703131317943391</v>
      </c>
      <c r="J150" s="6">
        <v>52070665</v>
      </c>
      <c r="K150" s="6">
        <f>(H150+M150)-J150</f>
        <v>2337863</v>
      </c>
      <c r="L150" s="3">
        <v>1</v>
      </c>
      <c r="M150" s="6"/>
      <c r="N150" s="4" t="s">
        <v>411</v>
      </c>
      <c r="O150" s="16" t="s">
        <v>17</v>
      </c>
    </row>
    <row r="151" spans="1:15" ht="91.5" customHeight="1" x14ac:dyDescent="0.25">
      <c r="A151" s="3">
        <v>150</v>
      </c>
      <c r="B151" s="3" t="s">
        <v>414</v>
      </c>
      <c r="C151" s="4" t="s">
        <v>923</v>
      </c>
      <c r="D151" s="4" t="s">
        <v>1075</v>
      </c>
      <c r="E151" s="5">
        <v>44301</v>
      </c>
      <c r="F151" s="5">
        <v>44305</v>
      </c>
      <c r="G151" s="5">
        <v>44469</v>
      </c>
      <c r="H151" s="6">
        <v>52206848</v>
      </c>
      <c r="I151" s="1">
        <f>(J151*100%)/H151</f>
        <v>0.6328125</v>
      </c>
      <c r="J151" s="6">
        <v>33037146</v>
      </c>
      <c r="K151" s="6">
        <f>(H151+M151)-J151</f>
        <v>19169702</v>
      </c>
      <c r="L151" s="3"/>
      <c r="M151" s="6"/>
      <c r="N151" s="4" t="s">
        <v>416</v>
      </c>
      <c r="O151" s="16" t="s">
        <v>17</v>
      </c>
    </row>
    <row r="152" spans="1:15" ht="91.5" customHeight="1" x14ac:dyDescent="0.25">
      <c r="A152" s="3">
        <v>151</v>
      </c>
      <c r="B152" s="3" t="s">
        <v>415</v>
      </c>
      <c r="C152" s="4" t="s">
        <v>202</v>
      </c>
      <c r="D152" s="4" t="s">
        <v>1076</v>
      </c>
      <c r="E152" s="5">
        <v>44302</v>
      </c>
      <c r="F152" s="5">
        <v>44308</v>
      </c>
      <c r="G152" s="5">
        <v>44561</v>
      </c>
      <c r="H152" s="6">
        <v>61582500</v>
      </c>
      <c r="I152" s="1">
        <f>(J152*100%)/H152</f>
        <v>0.97647058823529409</v>
      </c>
      <c r="J152" s="6">
        <v>60133500</v>
      </c>
      <c r="K152" s="6">
        <f>(H152+M152)-J152</f>
        <v>1449000</v>
      </c>
      <c r="L152" s="3"/>
      <c r="M152" s="6"/>
      <c r="N152" s="4" t="s">
        <v>419</v>
      </c>
      <c r="O152" s="16" t="s">
        <v>17</v>
      </c>
    </row>
    <row r="153" spans="1:15" ht="91.5" customHeight="1" x14ac:dyDescent="0.25">
      <c r="A153" s="3">
        <v>152</v>
      </c>
      <c r="B153" s="3" t="s">
        <v>417</v>
      </c>
      <c r="C153" s="4" t="s">
        <v>418</v>
      </c>
      <c r="D153" s="4" t="s">
        <v>1077</v>
      </c>
      <c r="E153" s="5">
        <v>44301</v>
      </c>
      <c r="F153" s="5">
        <v>44305</v>
      </c>
      <c r="G153" s="5">
        <v>44561</v>
      </c>
      <c r="H153" s="6">
        <v>110933328</v>
      </c>
      <c r="I153" s="1">
        <f>(J153*100%)/H153</f>
        <v>0.2812499774639412</v>
      </c>
      <c r="J153" s="6">
        <v>31199996</v>
      </c>
      <c r="K153" s="6">
        <f>(H153+M153)-J153</f>
        <v>79733332</v>
      </c>
      <c r="L153" s="3"/>
      <c r="M153" s="6"/>
      <c r="N153" s="4" t="s">
        <v>421</v>
      </c>
      <c r="O153" s="16" t="s">
        <v>17</v>
      </c>
    </row>
    <row r="154" spans="1:15" ht="91.5" customHeight="1" x14ac:dyDescent="0.25">
      <c r="A154" s="3">
        <v>153</v>
      </c>
      <c r="B154" s="3" t="s">
        <v>420</v>
      </c>
      <c r="C154" s="4" t="s">
        <v>202</v>
      </c>
      <c r="D154" s="4" t="s">
        <v>1078</v>
      </c>
      <c r="E154" s="5">
        <v>44302</v>
      </c>
      <c r="F154" s="5">
        <v>44307</v>
      </c>
      <c r="G154" s="5">
        <v>44561</v>
      </c>
      <c r="H154" s="6">
        <v>61582500</v>
      </c>
      <c r="I154" s="1">
        <f>(J154*100%)/H154</f>
        <v>0.98039215686274506</v>
      </c>
      <c r="J154" s="6">
        <v>60375000</v>
      </c>
      <c r="K154" s="6">
        <f>(H154+M154)-J154</f>
        <v>-31735165</v>
      </c>
      <c r="L154" s="3">
        <v>1</v>
      </c>
      <c r="M154" s="6">
        <v>-32942665</v>
      </c>
      <c r="N154" s="4" t="s">
        <v>423</v>
      </c>
      <c r="O154" s="16" t="s">
        <v>17</v>
      </c>
    </row>
    <row r="155" spans="1:15" ht="91.5" customHeight="1" x14ac:dyDescent="0.25">
      <c r="A155" s="3">
        <v>154</v>
      </c>
      <c r="B155" s="3" t="s">
        <v>422</v>
      </c>
      <c r="C155" s="4" t="s">
        <v>329</v>
      </c>
      <c r="D155" s="4" t="s">
        <v>1079</v>
      </c>
      <c r="E155" s="5">
        <v>44309</v>
      </c>
      <c r="F155" s="5">
        <v>44314</v>
      </c>
      <c r="G155" s="5">
        <v>44407</v>
      </c>
      <c r="H155" s="6">
        <v>52708264</v>
      </c>
      <c r="I155" s="1">
        <f>(J155*100%)/H155</f>
        <v>0.375</v>
      </c>
      <c r="J155" s="6">
        <v>19765599</v>
      </c>
      <c r="K155" s="6">
        <f>(H155+M155)-J155</f>
        <v>32942665</v>
      </c>
      <c r="L155" s="3"/>
      <c r="M155" s="6"/>
      <c r="N155" s="4" t="s">
        <v>426</v>
      </c>
      <c r="O155" s="16" t="s">
        <v>17</v>
      </c>
    </row>
    <row r="156" spans="1:15" ht="91.5" customHeight="1" x14ac:dyDescent="0.25">
      <c r="A156" s="3">
        <v>155</v>
      </c>
      <c r="B156" s="3" t="s">
        <v>424</v>
      </c>
      <c r="C156" s="4" t="s">
        <v>425</v>
      </c>
      <c r="D156" s="4" t="s">
        <v>1080</v>
      </c>
      <c r="E156" s="5">
        <v>44309</v>
      </c>
      <c r="F156" s="5">
        <v>44313</v>
      </c>
      <c r="G156" s="5">
        <v>44561</v>
      </c>
      <c r="H156" s="6">
        <v>65802664</v>
      </c>
      <c r="I156" s="1">
        <f>(J156*100%)/H156</f>
        <v>0.98387098735090728</v>
      </c>
      <c r="J156" s="6">
        <v>64741332</v>
      </c>
      <c r="K156" s="6">
        <f>(H156+M156)-J156</f>
        <v>1061332</v>
      </c>
      <c r="L156" s="3"/>
      <c r="M156" s="6"/>
      <c r="N156" s="4" t="s">
        <v>428</v>
      </c>
      <c r="O156" s="16" t="s">
        <v>17</v>
      </c>
    </row>
    <row r="157" spans="1:15" ht="91.5" customHeight="1" x14ac:dyDescent="0.25">
      <c r="A157" s="3">
        <v>156</v>
      </c>
      <c r="B157" s="3" t="s">
        <v>427</v>
      </c>
      <c r="C157" s="4" t="s">
        <v>205</v>
      </c>
      <c r="D157" s="4" t="s">
        <v>1081</v>
      </c>
      <c r="E157" s="5">
        <v>44306</v>
      </c>
      <c r="F157" s="5">
        <v>44313</v>
      </c>
      <c r="G157" s="5">
        <v>44561</v>
      </c>
      <c r="H157" s="6">
        <v>71116663</v>
      </c>
      <c r="I157" s="1">
        <f>(J157*100%)/H157</f>
        <v>0.9721115851569132</v>
      </c>
      <c r="J157" s="6">
        <v>69133332</v>
      </c>
      <c r="K157" s="6">
        <f>(H157+M157)-J157</f>
        <v>1983331</v>
      </c>
      <c r="L157" s="3"/>
      <c r="M157" s="6"/>
      <c r="N157" s="4" t="s">
        <v>430</v>
      </c>
      <c r="O157" s="16" t="s">
        <v>17</v>
      </c>
    </row>
    <row r="158" spans="1:15" ht="91.5" customHeight="1" x14ac:dyDescent="0.25">
      <c r="A158" s="3">
        <v>157</v>
      </c>
      <c r="B158" s="3" t="s">
        <v>429</v>
      </c>
      <c r="C158" s="4" t="s">
        <v>236</v>
      </c>
      <c r="D158" s="4" t="s">
        <v>1082</v>
      </c>
      <c r="E158" s="5">
        <v>44306</v>
      </c>
      <c r="F158" s="5">
        <v>44312</v>
      </c>
      <c r="G158" s="5">
        <v>44561</v>
      </c>
      <c r="H158" s="6">
        <v>53345863</v>
      </c>
      <c r="I158" s="1">
        <f>(J158*100%)/H158</f>
        <v>0.97609565337803228</v>
      </c>
      <c r="J158" s="6">
        <v>52070665</v>
      </c>
      <c r="K158" s="6">
        <f>(H158+M158)-J158</f>
        <v>-25324802</v>
      </c>
      <c r="L158" s="3">
        <v>1</v>
      </c>
      <c r="M158" s="6">
        <v>-26600000</v>
      </c>
      <c r="N158" s="4" t="s">
        <v>433</v>
      </c>
      <c r="O158" s="16" t="s">
        <v>17</v>
      </c>
    </row>
    <row r="159" spans="1:15" ht="91.5" customHeight="1" x14ac:dyDescent="0.25">
      <c r="A159" s="3">
        <v>158</v>
      </c>
      <c r="B159" s="3" t="s">
        <v>431</v>
      </c>
      <c r="C159" s="4" t="s">
        <v>432</v>
      </c>
      <c r="D159" s="4" t="s">
        <v>1083</v>
      </c>
      <c r="E159" s="5">
        <v>44306</v>
      </c>
      <c r="F159" s="5">
        <v>44312</v>
      </c>
      <c r="G159" s="5">
        <v>44431</v>
      </c>
      <c r="H159" s="6">
        <v>50200000</v>
      </c>
      <c r="I159" s="1">
        <f>(J159*100%)/H159</f>
        <v>0.47011952191235062</v>
      </c>
      <c r="J159" s="6">
        <v>23600000</v>
      </c>
      <c r="K159" s="6">
        <f>(H159+M159)-J159</f>
        <v>26600000</v>
      </c>
      <c r="L159" s="3"/>
      <c r="M159" s="6"/>
      <c r="N159" s="4" t="s">
        <v>436</v>
      </c>
      <c r="O159" s="16" t="s">
        <v>17</v>
      </c>
    </row>
    <row r="160" spans="1:15" ht="91.5" customHeight="1" x14ac:dyDescent="0.25">
      <c r="A160" s="3">
        <v>159</v>
      </c>
      <c r="B160" s="3" t="s">
        <v>434</v>
      </c>
      <c r="C160" s="4" t="s">
        <v>435</v>
      </c>
      <c r="D160" s="4" t="s">
        <v>1084</v>
      </c>
      <c r="E160" s="5">
        <v>44309</v>
      </c>
      <c r="F160" s="5">
        <v>44315</v>
      </c>
      <c r="G160" s="5">
        <v>44561</v>
      </c>
      <c r="H160" s="6">
        <v>6781810</v>
      </c>
      <c r="I160" s="1">
        <f>(J160*100%)/H160</f>
        <v>0.68165467625899279</v>
      </c>
      <c r="J160" s="6">
        <v>4622852.5</v>
      </c>
      <c r="K160" s="6">
        <f>(H160+M160)-J160</f>
        <v>2158957.5</v>
      </c>
      <c r="L160" s="3">
        <v>1</v>
      </c>
      <c r="M160" s="6"/>
      <c r="N160" s="4" t="s">
        <v>439</v>
      </c>
      <c r="O160" s="16" t="s">
        <v>17</v>
      </c>
    </row>
    <row r="161" spans="1:15" ht="91.5" customHeight="1" x14ac:dyDescent="0.25">
      <c r="A161" s="3">
        <v>160</v>
      </c>
      <c r="B161" s="3" t="s">
        <v>437</v>
      </c>
      <c r="C161" s="4" t="s">
        <v>438</v>
      </c>
      <c r="D161" s="4" t="s">
        <v>1085</v>
      </c>
      <c r="E161" s="5">
        <v>44306</v>
      </c>
      <c r="F161" s="5">
        <v>44313</v>
      </c>
      <c r="G161" s="5">
        <v>44561</v>
      </c>
      <c r="H161" s="6">
        <v>79483326</v>
      </c>
      <c r="I161" s="1">
        <f>(J161*100%)/H161</f>
        <v>0.97211160992432555</v>
      </c>
      <c r="J161" s="6">
        <v>77266664</v>
      </c>
      <c r="K161" s="6">
        <f>(H161+M161)-J161</f>
        <v>2216662</v>
      </c>
      <c r="L161" s="3">
        <v>1</v>
      </c>
      <c r="M161" s="6"/>
      <c r="N161" s="4" t="s">
        <v>442</v>
      </c>
      <c r="O161" s="16" t="s">
        <v>17</v>
      </c>
    </row>
    <row r="162" spans="1:15" ht="91.5" customHeight="1" x14ac:dyDescent="0.25">
      <c r="A162" s="3">
        <v>161</v>
      </c>
      <c r="B162" s="3" t="s">
        <v>440</v>
      </c>
      <c r="C162" s="4" t="s">
        <v>441</v>
      </c>
      <c r="D162" s="4" t="s">
        <v>1086</v>
      </c>
      <c r="E162" s="5">
        <v>44306</v>
      </c>
      <c r="F162" s="5">
        <v>44313</v>
      </c>
      <c r="G162" s="5">
        <v>44469</v>
      </c>
      <c r="H162" s="6">
        <v>160000000</v>
      </c>
      <c r="I162" s="1">
        <f>(J162*100%)/H162</f>
        <v>0.64166665000000001</v>
      </c>
      <c r="J162" s="6">
        <v>102666664</v>
      </c>
      <c r="K162" s="6">
        <f>(H162+M162)-J162</f>
        <v>57333336</v>
      </c>
      <c r="L162" s="3">
        <v>1</v>
      </c>
      <c r="M162" s="6"/>
      <c r="N162" s="4" t="s">
        <v>445</v>
      </c>
      <c r="O162" s="16" t="s">
        <v>17</v>
      </c>
    </row>
    <row r="163" spans="1:15" ht="91.5" customHeight="1" x14ac:dyDescent="0.25">
      <c r="A163" s="3">
        <v>162</v>
      </c>
      <c r="B163" s="3" t="s">
        <v>443</v>
      </c>
      <c r="C163" s="4" t="s">
        <v>444</v>
      </c>
      <c r="D163" s="4" t="s">
        <v>1087</v>
      </c>
      <c r="E163" s="5">
        <v>44312</v>
      </c>
      <c r="F163" s="5">
        <v>44334</v>
      </c>
      <c r="G163" s="5">
        <v>44651</v>
      </c>
      <c r="H163" s="6">
        <v>11950932</v>
      </c>
      <c r="I163" s="1">
        <f>(J163*100%)/H163</f>
        <v>0.25931031989806319</v>
      </c>
      <c r="J163" s="6">
        <v>3099000</v>
      </c>
      <c r="K163" s="6">
        <f>(H163+M163)-J163</f>
        <v>8595266</v>
      </c>
      <c r="L163" s="3">
        <v>1</v>
      </c>
      <c r="M163" s="6">
        <v>-256666</v>
      </c>
      <c r="N163" s="4" t="s">
        <v>448</v>
      </c>
      <c r="O163" s="16" t="s">
        <v>17</v>
      </c>
    </row>
    <row r="164" spans="1:15" ht="91.5" customHeight="1" x14ac:dyDescent="0.25">
      <c r="A164" s="3">
        <v>163</v>
      </c>
      <c r="B164" s="3" t="s">
        <v>446</v>
      </c>
      <c r="C164" s="4" t="s">
        <v>447</v>
      </c>
      <c r="D164" s="4" t="s">
        <v>1088</v>
      </c>
      <c r="E164" s="5">
        <v>44315</v>
      </c>
      <c r="F164" s="5">
        <v>44321</v>
      </c>
      <c r="G164" s="5">
        <v>44561</v>
      </c>
      <c r="H164" s="6">
        <v>62113332</v>
      </c>
      <c r="I164" s="1">
        <f>(J164*100%)/H164</f>
        <v>0.97520635344437812</v>
      </c>
      <c r="J164" s="6">
        <v>60573316</v>
      </c>
      <c r="K164" s="6">
        <f>(H164+M164)-J164</f>
        <v>1540016</v>
      </c>
      <c r="L164" s="3"/>
      <c r="M164" s="6"/>
      <c r="N164" s="4" t="s">
        <v>452</v>
      </c>
      <c r="O164" s="16" t="s">
        <v>17</v>
      </c>
    </row>
    <row r="165" spans="1:15" ht="91.5" customHeight="1" x14ac:dyDescent="0.25">
      <c r="A165" s="3">
        <v>164</v>
      </c>
      <c r="B165" s="3" t="s">
        <v>449</v>
      </c>
      <c r="C165" s="4" t="s">
        <v>450</v>
      </c>
      <c r="D165" s="4" t="s">
        <v>451</v>
      </c>
      <c r="E165" s="5">
        <v>44315</v>
      </c>
      <c r="F165" s="5">
        <v>44317</v>
      </c>
      <c r="G165" s="5">
        <v>44681</v>
      </c>
      <c r="H165" s="6">
        <v>92373750</v>
      </c>
      <c r="I165" s="1">
        <f>(J165*100%)/H165</f>
        <v>0.49999996752324116</v>
      </c>
      <c r="J165" s="6">
        <v>46186872</v>
      </c>
      <c r="K165" s="6">
        <f>(H165+M165)-J165</f>
        <v>46186878</v>
      </c>
      <c r="L165" s="3"/>
      <c r="M165" s="6"/>
      <c r="N165" s="4" t="s">
        <v>455</v>
      </c>
      <c r="O165" s="16" t="s">
        <v>17</v>
      </c>
    </row>
    <row r="166" spans="1:15" ht="91.5" customHeight="1" x14ac:dyDescent="0.25">
      <c r="A166" s="3">
        <v>165</v>
      </c>
      <c r="B166" s="3" t="s">
        <v>453</v>
      </c>
      <c r="C166" s="4" t="s">
        <v>454</v>
      </c>
      <c r="D166" s="4" t="s">
        <v>1089</v>
      </c>
      <c r="E166" s="5">
        <v>44316</v>
      </c>
      <c r="F166" s="5">
        <v>44321</v>
      </c>
      <c r="G166" s="5">
        <v>44561</v>
      </c>
      <c r="H166" s="6">
        <v>56233333</v>
      </c>
      <c r="I166" s="1">
        <f>(J166*100%)/H166</f>
        <v>0.97925296371815629</v>
      </c>
      <c r="J166" s="6">
        <v>55066658</v>
      </c>
      <c r="K166" s="6">
        <f>(H166+M166)-J166</f>
        <v>1166675</v>
      </c>
      <c r="L166" s="3"/>
      <c r="M166" s="6"/>
      <c r="N166" s="4" t="s">
        <v>457</v>
      </c>
      <c r="O166" s="16" t="s">
        <v>17</v>
      </c>
    </row>
    <row r="167" spans="1:15" ht="91.5" customHeight="1" x14ac:dyDescent="0.25">
      <c r="A167" s="3">
        <v>166</v>
      </c>
      <c r="B167" s="3" t="s">
        <v>912</v>
      </c>
      <c r="C167" s="4" t="s">
        <v>456</v>
      </c>
      <c r="D167" s="4" t="s">
        <v>1090</v>
      </c>
      <c r="E167" s="5">
        <v>44316</v>
      </c>
      <c r="F167" s="5">
        <v>44321</v>
      </c>
      <c r="G167" s="5">
        <v>44685</v>
      </c>
      <c r="H167" s="6">
        <v>42000000</v>
      </c>
      <c r="I167" s="1">
        <f>(J167*100%)/H167</f>
        <v>0.19802792857142856</v>
      </c>
      <c r="J167" s="6">
        <v>8317173</v>
      </c>
      <c r="K167" s="6">
        <f>(H167+M167)-J167</f>
        <v>33682827</v>
      </c>
      <c r="L167" s="3">
        <v>1</v>
      </c>
      <c r="M167" s="6"/>
      <c r="N167" s="4" t="s">
        <v>460</v>
      </c>
      <c r="O167" s="16" t="s">
        <v>17</v>
      </c>
    </row>
    <row r="168" spans="1:15" ht="91.5" customHeight="1" x14ac:dyDescent="0.25">
      <c r="A168" s="3">
        <v>167</v>
      </c>
      <c r="B168" s="3" t="s">
        <v>458</v>
      </c>
      <c r="C168" s="4" t="s">
        <v>459</v>
      </c>
      <c r="D168" s="4" t="s">
        <v>1091</v>
      </c>
      <c r="E168" s="5">
        <v>44328</v>
      </c>
      <c r="F168" s="5">
        <v>44342</v>
      </c>
      <c r="G168" s="5">
        <v>44706</v>
      </c>
      <c r="H168" s="6">
        <v>59208000</v>
      </c>
      <c r="I168" s="1">
        <f>(J168*100%)/H168</f>
        <v>9.7931022834752066E-2</v>
      </c>
      <c r="J168" s="6">
        <v>5798300</v>
      </c>
      <c r="K168" s="6">
        <f>(H168+M168)-J168</f>
        <v>53409700</v>
      </c>
      <c r="L168" s="3"/>
      <c r="M168" s="6"/>
      <c r="N168" s="4" t="s">
        <v>463</v>
      </c>
      <c r="O168" s="16" t="s">
        <v>17</v>
      </c>
    </row>
    <row r="169" spans="1:15" ht="91.5" customHeight="1" x14ac:dyDescent="0.25">
      <c r="A169" s="3">
        <v>168</v>
      </c>
      <c r="B169" s="3" t="s">
        <v>461</v>
      </c>
      <c r="C169" s="4" t="s">
        <v>462</v>
      </c>
      <c r="D169" s="4" t="s">
        <v>1092</v>
      </c>
      <c r="E169" s="5">
        <v>44320</v>
      </c>
      <c r="F169" s="5">
        <v>44326</v>
      </c>
      <c r="G169" s="5">
        <v>44561</v>
      </c>
      <c r="H169" s="6">
        <v>17000000</v>
      </c>
      <c r="I169" s="1">
        <f>(J169*100%)/H169</f>
        <v>0.14000000000000001</v>
      </c>
      <c r="J169" s="6">
        <v>2380000</v>
      </c>
      <c r="K169" s="6">
        <f>(H169+M169)-J169</f>
        <v>14620000</v>
      </c>
      <c r="L169" s="3"/>
      <c r="M169" s="6"/>
      <c r="N169" s="4" t="s">
        <v>466</v>
      </c>
      <c r="O169" s="16" t="s">
        <v>17</v>
      </c>
    </row>
    <row r="170" spans="1:15" ht="91.5" customHeight="1" x14ac:dyDescent="0.25">
      <c r="A170" s="3">
        <v>169</v>
      </c>
      <c r="B170" s="3" t="s">
        <v>464</v>
      </c>
      <c r="C170" s="4" t="s">
        <v>465</v>
      </c>
      <c r="D170" s="4" t="s">
        <v>1093</v>
      </c>
      <c r="E170" s="5">
        <v>44321</v>
      </c>
      <c r="F170" s="5">
        <v>44330</v>
      </c>
      <c r="G170" s="5">
        <v>44561</v>
      </c>
      <c r="H170" s="6">
        <v>29141116</v>
      </c>
      <c r="I170" s="1">
        <f>(J170*100%)/H170</f>
        <v>0.83122369095267323</v>
      </c>
      <c r="J170" s="6">
        <v>24222786</v>
      </c>
      <c r="K170" s="6">
        <f>(H170+M170)-J170</f>
        <v>4918330</v>
      </c>
      <c r="L170" s="3">
        <v>1</v>
      </c>
      <c r="M170" s="6"/>
      <c r="N170" s="4" t="s">
        <v>469</v>
      </c>
      <c r="O170" s="16" t="s">
        <v>17</v>
      </c>
    </row>
    <row r="171" spans="1:15" ht="91.5" customHeight="1" x14ac:dyDescent="0.25">
      <c r="A171" s="3">
        <v>170</v>
      </c>
      <c r="B171" s="3" t="s">
        <v>467</v>
      </c>
      <c r="C171" s="4" t="s">
        <v>468</v>
      </c>
      <c r="D171" s="4" t="s">
        <v>1094</v>
      </c>
      <c r="E171" s="5">
        <v>44322</v>
      </c>
      <c r="F171" s="5">
        <v>44328</v>
      </c>
      <c r="G171" s="5">
        <v>44553</v>
      </c>
      <c r="H171" s="6">
        <v>62933316</v>
      </c>
      <c r="I171" s="1">
        <f>(J171*100%)/H171</f>
        <v>0.8432203699547629</v>
      </c>
      <c r="J171" s="6">
        <v>53066654</v>
      </c>
      <c r="K171" s="6">
        <f>(H171+M171)-J171</f>
        <v>9866662</v>
      </c>
      <c r="L171" s="3">
        <v>1</v>
      </c>
      <c r="M171" s="6"/>
      <c r="N171" s="4" t="s">
        <v>472</v>
      </c>
      <c r="O171" s="16" t="s">
        <v>17</v>
      </c>
    </row>
    <row r="172" spans="1:15" ht="91.5" customHeight="1" x14ac:dyDescent="0.25">
      <c r="A172" s="3">
        <v>171</v>
      </c>
      <c r="B172" s="3" t="s">
        <v>470</v>
      </c>
      <c r="C172" s="4" t="s">
        <v>471</v>
      </c>
      <c r="D172" s="4" t="s">
        <v>1095</v>
      </c>
      <c r="E172" s="5">
        <v>44322</v>
      </c>
      <c r="F172" s="5">
        <v>44330</v>
      </c>
      <c r="G172" s="5">
        <v>44482</v>
      </c>
      <c r="H172" s="6">
        <v>77550000</v>
      </c>
      <c r="I172" s="1">
        <f>(J172*100%)/H172</f>
        <v>0.63829787234042556</v>
      </c>
      <c r="J172" s="6">
        <v>49500000</v>
      </c>
      <c r="K172" s="6">
        <f>(H172+M172)-J172</f>
        <v>28050000</v>
      </c>
      <c r="L172" s="3"/>
      <c r="M172" s="6"/>
      <c r="N172" s="4" t="s">
        <v>475</v>
      </c>
      <c r="O172" s="16" t="s">
        <v>17</v>
      </c>
    </row>
    <row r="173" spans="1:15" ht="91.5" customHeight="1" x14ac:dyDescent="0.25">
      <c r="A173" s="3">
        <v>172</v>
      </c>
      <c r="B173" s="3" t="s">
        <v>473</v>
      </c>
      <c r="C173" s="4" t="s">
        <v>474</v>
      </c>
      <c r="D173" s="4" t="s">
        <v>1096</v>
      </c>
      <c r="E173" s="5">
        <v>44323</v>
      </c>
      <c r="F173" s="5">
        <v>44328</v>
      </c>
      <c r="G173" s="5">
        <v>44561</v>
      </c>
      <c r="H173" s="6">
        <v>74918000</v>
      </c>
      <c r="I173" s="1">
        <f>(J173*100%)/H173</f>
        <v>0.97446808510638294</v>
      </c>
      <c r="J173" s="6">
        <v>73005200</v>
      </c>
      <c r="K173" s="6">
        <f>(H173+M173)-J173</f>
        <v>1912800</v>
      </c>
      <c r="L173" s="3"/>
      <c r="M173" s="6"/>
      <c r="N173" s="4" t="s">
        <v>477</v>
      </c>
      <c r="O173" s="16" t="s">
        <v>17</v>
      </c>
    </row>
    <row r="174" spans="1:15" ht="91.5" customHeight="1" x14ac:dyDescent="0.25">
      <c r="A174" s="3">
        <v>173</v>
      </c>
      <c r="B174" s="3" t="s">
        <v>476</v>
      </c>
      <c r="C174" s="4" t="s">
        <v>924</v>
      </c>
      <c r="D174" s="4" t="s">
        <v>1097</v>
      </c>
      <c r="E174" s="5">
        <v>44326</v>
      </c>
      <c r="F174" s="5">
        <v>44329</v>
      </c>
      <c r="G174" s="5">
        <v>44561</v>
      </c>
      <c r="H174" s="6">
        <v>39440000</v>
      </c>
      <c r="I174" s="1">
        <f>(J174*100%)/H174</f>
        <v>0.85344827586206895</v>
      </c>
      <c r="J174" s="6">
        <v>33660000</v>
      </c>
      <c r="K174" s="6">
        <f>(H174+M174)-J174</f>
        <v>5780000</v>
      </c>
      <c r="L174" s="3">
        <v>1</v>
      </c>
      <c r="M174" s="6"/>
      <c r="N174" s="4" t="s">
        <v>480</v>
      </c>
      <c r="O174" s="16" t="s">
        <v>17</v>
      </c>
    </row>
    <row r="175" spans="1:15" ht="91.5" customHeight="1" x14ac:dyDescent="0.25">
      <c r="A175" s="3">
        <v>174</v>
      </c>
      <c r="B175" s="3" t="s">
        <v>478</v>
      </c>
      <c r="C175" s="4" t="s">
        <v>479</v>
      </c>
      <c r="D175" s="4" t="s">
        <v>1098</v>
      </c>
      <c r="E175" s="5">
        <v>44328</v>
      </c>
      <c r="F175" s="5">
        <v>44334</v>
      </c>
      <c r="G175" s="5">
        <v>44500</v>
      </c>
      <c r="H175" s="6">
        <v>92000000</v>
      </c>
      <c r="I175" s="1">
        <f>(J175*100%)/H175</f>
        <v>0.70869565217391306</v>
      </c>
      <c r="J175" s="6">
        <v>65200000</v>
      </c>
      <c r="K175" s="6">
        <f>(H175+M175)-J175</f>
        <v>26800000</v>
      </c>
      <c r="L175" s="3">
        <v>1</v>
      </c>
      <c r="M175" s="6"/>
      <c r="N175" s="4" t="s">
        <v>483</v>
      </c>
      <c r="O175" s="16" t="s">
        <v>17</v>
      </c>
    </row>
    <row r="176" spans="1:15" ht="91.5" customHeight="1" x14ac:dyDescent="0.25">
      <c r="A176" s="3">
        <v>175</v>
      </c>
      <c r="B176" s="3" t="s">
        <v>481</v>
      </c>
      <c r="C176" s="4" t="s">
        <v>482</v>
      </c>
      <c r="D176" s="4" t="s">
        <v>1099</v>
      </c>
      <c r="E176" s="5">
        <v>44329</v>
      </c>
      <c r="F176" s="5">
        <v>44334</v>
      </c>
      <c r="G176" s="5">
        <v>44558</v>
      </c>
      <c r="H176" s="6">
        <v>106866673</v>
      </c>
      <c r="I176" s="1">
        <f>(J176*100%)/H176</f>
        <v>0.96069867357057148</v>
      </c>
      <c r="J176" s="6">
        <v>102666671</v>
      </c>
      <c r="K176" s="6">
        <f>(H176+M176)-J176</f>
        <v>4200002</v>
      </c>
      <c r="L176" s="3">
        <v>1</v>
      </c>
      <c r="M176" s="6"/>
      <c r="N176" s="4" t="s">
        <v>486</v>
      </c>
      <c r="O176" s="16" t="s">
        <v>17</v>
      </c>
    </row>
    <row r="177" spans="1:15" ht="91.5" customHeight="1" x14ac:dyDescent="0.25">
      <c r="A177" s="3">
        <v>176</v>
      </c>
      <c r="B177" s="3" t="s">
        <v>484</v>
      </c>
      <c r="C177" s="4" t="s">
        <v>485</v>
      </c>
      <c r="D177" s="4" t="s">
        <v>1100</v>
      </c>
      <c r="E177" s="5">
        <v>44329</v>
      </c>
      <c r="F177" s="5">
        <v>44334</v>
      </c>
      <c r="G177" s="5">
        <v>44500</v>
      </c>
      <c r="H177" s="6">
        <v>64883327</v>
      </c>
      <c r="I177" s="1">
        <f>(J177*100%)/H177</f>
        <v>0.71179039570520175</v>
      </c>
      <c r="J177" s="6">
        <v>46183329</v>
      </c>
      <c r="K177" s="6">
        <f>(H177+M177)-J177</f>
        <v>18699998</v>
      </c>
      <c r="L177" s="3">
        <v>1</v>
      </c>
      <c r="M177" s="6"/>
      <c r="N177" s="4" t="s">
        <v>488</v>
      </c>
      <c r="O177" s="16" t="s">
        <v>17</v>
      </c>
    </row>
    <row r="178" spans="1:15" ht="91.5" customHeight="1" x14ac:dyDescent="0.25">
      <c r="A178" s="3">
        <v>177</v>
      </c>
      <c r="B178" s="3" t="s">
        <v>487</v>
      </c>
      <c r="C178" s="4" t="s">
        <v>925</v>
      </c>
      <c r="D178" s="4" t="s">
        <v>1101</v>
      </c>
      <c r="E178" s="5">
        <v>44334</v>
      </c>
      <c r="F178" s="5">
        <v>44337</v>
      </c>
      <c r="G178" s="5">
        <v>44500</v>
      </c>
      <c r="H178" s="6">
        <v>135146662</v>
      </c>
      <c r="I178" s="1">
        <f>(J178*100%)/H178</f>
        <v>0.7142857142857143</v>
      </c>
      <c r="J178" s="6">
        <v>96533330</v>
      </c>
      <c r="K178" s="6">
        <f>(H178+M178)-J178</f>
        <v>38613332</v>
      </c>
      <c r="L178" s="3"/>
      <c r="M178" s="6"/>
      <c r="N178" s="4" t="s">
        <v>490</v>
      </c>
      <c r="O178" s="16" t="s">
        <v>17</v>
      </c>
    </row>
    <row r="179" spans="1:15" ht="91.5" customHeight="1" x14ac:dyDescent="0.25">
      <c r="A179" s="3">
        <v>178</v>
      </c>
      <c r="B179" s="3" t="s">
        <v>913</v>
      </c>
      <c r="C179" s="4" t="s">
        <v>489</v>
      </c>
      <c r="D179" s="4" t="s">
        <v>1102</v>
      </c>
      <c r="E179" s="5">
        <v>44334</v>
      </c>
      <c r="F179" s="5">
        <v>44341</v>
      </c>
      <c r="G179" s="5">
        <v>44561</v>
      </c>
      <c r="H179" s="6">
        <v>74666662</v>
      </c>
      <c r="I179" s="1">
        <f>(J179*100%)/H179</f>
        <v>0.83035716796875159</v>
      </c>
      <c r="J179" s="6">
        <v>61999998</v>
      </c>
      <c r="K179" s="6">
        <f>(H179+M179)-J179</f>
        <v>12666664</v>
      </c>
      <c r="L179" s="3">
        <v>1</v>
      </c>
      <c r="M179" s="6"/>
      <c r="N179" s="4" t="s">
        <v>493</v>
      </c>
      <c r="O179" s="16" t="s">
        <v>17</v>
      </c>
    </row>
    <row r="180" spans="1:15" ht="91.5" customHeight="1" x14ac:dyDescent="0.25">
      <c r="A180" s="3">
        <v>179</v>
      </c>
      <c r="B180" s="3" t="s">
        <v>491</v>
      </c>
      <c r="C180" s="4" t="s">
        <v>492</v>
      </c>
      <c r="D180" s="4" t="s">
        <v>1103</v>
      </c>
      <c r="E180" s="5">
        <v>44335</v>
      </c>
      <c r="F180" s="5">
        <v>44340</v>
      </c>
      <c r="G180" s="5">
        <v>44475</v>
      </c>
      <c r="H180" s="6">
        <v>82947958</v>
      </c>
      <c r="I180" s="1">
        <f>(J180*100%)/H180</f>
        <v>0.59641256027062173</v>
      </c>
      <c r="J180" s="6">
        <v>49471204</v>
      </c>
      <c r="K180" s="6">
        <f>(H180+M180)-J180</f>
        <v>33476754</v>
      </c>
      <c r="L180" s="3">
        <v>1</v>
      </c>
      <c r="M180" s="6"/>
      <c r="N180" s="4" t="s">
        <v>496</v>
      </c>
      <c r="O180" s="16" t="s">
        <v>17</v>
      </c>
    </row>
    <row r="181" spans="1:15" ht="91.5" customHeight="1" x14ac:dyDescent="0.25">
      <c r="A181" s="3">
        <v>180</v>
      </c>
      <c r="B181" s="3" t="s">
        <v>494</v>
      </c>
      <c r="C181" s="4" t="s">
        <v>495</v>
      </c>
      <c r="D181" s="4" t="s">
        <v>1104</v>
      </c>
      <c r="E181" s="5">
        <v>44336</v>
      </c>
      <c r="F181" s="5">
        <v>44340</v>
      </c>
      <c r="G181" s="5">
        <v>44561</v>
      </c>
      <c r="H181" s="6">
        <v>25752000</v>
      </c>
      <c r="I181" s="1">
        <f>(J181*100%)/H181</f>
        <v>0.93693693693693691</v>
      </c>
      <c r="J181" s="6">
        <v>24128000</v>
      </c>
      <c r="K181" s="6">
        <f>(H181+M181)-J181</f>
        <v>1624000</v>
      </c>
      <c r="L181" s="3">
        <v>1</v>
      </c>
      <c r="M181" s="6"/>
      <c r="N181" s="4" t="s">
        <v>499</v>
      </c>
      <c r="O181" s="16" t="s">
        <v>17</v>
      </c>
    </row>
    <row r="182" spans="1:15" ht="91.5" customHeight="1" x14ac:dyDescent="0.25">
      <c r="A182" s="3">
        <v>181</v>
      </c>
      <c r="B182" s="3" t="s">
        <v>497</v>
      </c>
      <c r="C182" s="4" t="s">
        <v>498</v>
      </c>
      <c r="D182" s="4" t="s">
        <v>1105</v>
      </c>
      <c r="E182" s="5">
        <v>44335</v>
      </c>
      <c r="F182" s="5">
        <v>44341</v>
      </c>
      <c r="G182" s="5">
        <v>44482</v>
      </c>
      <c r="H182" s="6">
        <v>52761800</v>
      </c>
      <c r="I182" s="1">
        <f>(J182*100%)/H182</f>
        <v>0.62331838565022424</v>
      </c>
      <c r="J182" s="6">
        <v>32887400</v>
      </c>
      <c r="K182" s="6">
        <f>(H182+M182)-J182</f>
        <v>19874400</v>
      </c>
      <c r="L182" s="3"/>
      <c r="M182" s="6"/>
      <c r="N182" s="4" t="s">
        <v>502</v>
      </c>
      <c r="O182" s="16" t="s">
        <v>17</v>
      </c>
    </row>
    <row r="183" spans="1:15" ht="91.5" customHeight="1" x14ac:dyDescent="0.25">
      <c r="A183" s="3">
        <v>182</v>
      </c>
      <c r="B183" s="3" t="s">
        <v>500</v>
      </c>
      <c r="C183" s="4" t="s">
        <v>501</v>
      </c>
      <c r="D183" s="4" t="s">
        <v>1106</v>
      </c>
      <c r="E183" s="5">
        <v>44337</v>
      </c>
      <c r="F183" s="5">
        <v>44342</v>
      </c>
      <c r="G183" s="5">
        <v>44561</v>
      </c>
      <c r="H183" s="6">
        <v>110500000</v>
      </c>
      <c r="I183" s="1">
        <f>(J183*100%)/H183</f>
        <v>0.97285067873303166</v>
      </c>
      <c r="J183" s="6">
        <v>107500000</v>
      </c>
      <c r="K183" s="6">
        <f>(H183+M183)-J183</f>
        <v>3000000</v>
      </c>
      <c r="L183" s="3">
        <v>1</v>
      </c>
      <c r="M183" s="6"/>
      <c r="N183" s="4" t="s">
        <v>505</v>
      </c>
      <c r="O183" s="16" t="s">
        <v>17</v>
      </c>
    </row>
    <row r="184" spans="1:15" ht="91.5" customHeight="1" x14ac:dyDescent="0.25">
      <c r="A184" s="3">
        <v>183</v>
      </c>
      <c r="B184" s="3" t="s">
        <v>503</v>
      </c>
      <c r="C184" s="4" t="s">
        <v>504</v>
      </c>
      <c r="D184" s="4" t="s">
        <v>1107</v>
      </c>
      <c r="E184" s="5">
        <v>44340</v>
      </c>
      <c r="F184" s="5">
        <v>44347</v>
      </c>
      <c r="G184" s="5">
        <v>44561</v>
      </c>
      <c r="H184" s="6">
        <v>102999114</v>
      </c>
      <c r="I184" s="1">
        <f>(J184*100%)/H184</f>
        <v>0.83027522935779818</v>
      </c>
      <c r="J184" s="6">
        <v>85517613</v>
      </c>
      <c r="K184" s="6">
        <f>(H184+M184)-J184</f>
        <v>17481501</v>
      </c>
      <c r="L184" s="3"/>
      <c r="M184" s="6"/>
      <c r="N184" s="4" t="s">
        <v>508</v>
      </c>
      <c r="O184" s="16" t="s">
        <v>17</v>
      </c>
    </row>
    <row r="185" spans="1:15" ht="91.5" customHeight="1" x14ac:dyDescent="0.25">
      <c r="A185" s="3">
        <v>184</v>
      </c>
      <c r="B185" s="3" t="s">
        <v>506</v>
      </c>
      <c r="C185" s="4" t="s">
        <v>507</v>
      </c>
      <c r="D185" s="4" t="s">
        <v>1108</v>
      </c>
      <c r="E185" s="5">
        <v>44340</v>
      </c>
      <c r="F185" s="5">
        <v>44348</v>
      </c>
      <c r="G185" s="5">
        <v>44561</v>
      </c>
      <c r="H185" s="6">
        <v>145333328</v>
      </c>
      <c r="I185" s="1">
        <f>(J185*100%)/H185</f>
        <v>0.96330278764413901</v>
      </c>
      <c r="J185" s="6">
        <v>140000000</v>
      </c>
      <c r="K185" s="6">
        <f>(H185+M185)-J185</f>
        <v>5333328</v>
      </c>
      <c r="L185" s="3" t="s">
        <v>1236</v>
      </c>
      <c r="M185" s="6"/>
      <c r="N185" s="4" t="s">
        <v>511</v>
      </c>
      <c r="O185" s="16" t="s">
        <v>17</v>
      </c>
    </row>
    <row r="186" spans="1:15" ht="91.5" customHeight="1" x14ac:dyDescent="0.25">
      <c r="A186" s="3">
        <v>185</v>
      </c>
      <c r="B186" s="3" t="s">
        <v>509</v>
      </c>
      <c r="C186" s="4" t="s">
        <v>510</v>
      </c>
      <c r="D186" s="4" t="s">
        <v>1109</v>
      </c>
      <c r="E186" s="5">
        <v>44341</v>
      </c>
      <c r="F186" s="5">
        <v>44348</v>
      </c>
      <c r="G186" s="5">
        <v>44500</v>
      </c>
      <c r="H186" s="6">
        <v>80000000</v>
      </c>
      <c r="I186" s="1">
        <f>(J186*100%)/H186</f>
        <v>1</v>
      </c>
      <c r="J186" s="6">
        <v>80000000</v>
      </c>
      <c r="K186" s="6">
        <f>(H186+M186)-J186</f>
        <v>0</v>
      </c>
      <c r="L186" s="3" t="s">
        <v>1236</v>
      </c>
      <c r="M186" s="6"/>
      <c r="N186" s="4" t="s">
        <v>514</v>
      </c>
      <c r="O186" s="16" t="s">
        <v>17</v>
      </c>
    </row>
    <row r="187" spans="1:15" ht="91.5" customHeight="1" x14ac:dyDescent="0.25">
      <c r="A187" s="3">
        <v>186</v>
      </c>
      <c r="B187" s="3" t="s">
        <v>512</v>
      </c>
      <c r="C187" s="4" t="s">
        <v>513</v>
      </c>
      <c r="D187" s="4" t="s">
        <v>1110</v>
      </c>
      <c r="E187" s="5">
        <v>44341</v>
      </c>
      <c r="F187" s="5">
        <v>44348</v>
      </c>
      <c r="G187" s="5">
        <v>44500</v>
      </c>
      <c r="H187" s="6">
        <v>80000000</v>
      </c>
      <c r="I187" s="1">
        <f>(J187*100%)/H187</f>
        <v>1</v>
      </c>
      <c r="J187" s="6">
        <v>80000000</v>
      </c>
      <c r="K187" s="6">
        <f>(H187+M187)-J187</f>
        <v>0</v>
      </c>
      <c r="L187" s="3">
        <v>1</v>
      </c>
      <c r="M187" s="6"/>
      <c r="N187" s="4" t="s">
        <v>517</v>
      </c>
      <c r="O187" s="16" t="s">
        <v>17</v>
      </c>
    </row>
    <row r="188" spans="1:15" ht="91.5" customHeight="1" x14ac:dyDescent="0.25">
      <c r="A188" s="3">
        <v>187</v>
      </c>
      <c r="B188" s="3" t="s">
        <v>515</v>
      </c>
      <c r="C188" s="4" t="s">
        <v>516</v>
      </c>
      <c r="D188" s="4" t="s">
        <v>1111</v>
      </c>
      <c r="E188" s="5">
        <v>44341</v>
      </c>
      <c r="F188" s="5">
        <v>44355</v>
      </c>
      <c r="G188" s="5">
        <v>44482</v>
      </c>
      <c r="H188" s="6">
        <v>102600000</v>
      </c>
      <c r="I188" s="1">
        <f>(J188*100%)/H188</f>
        <v>0.58333333333333337</v>
      </c>
      <c r="J188" s="6">
        <v>59850000</v>
      </c>
      <c r="K188" s="6">
        <f>(H188+M188)-J188</f>
        <v>42750000</v>
      </c>
      <c r="L188" s="3">
        <v>1</v>
      </c>
      <c r="M188" s="6"/>
      <c r="N188" s="4" t="s">
        <v>520</v>
      </c>
      <c r="O188" s="16" t="s">
        <v>17</v>
      </c>
    </row>
    <row r="189" spans="1:15" ht="91.5" customHeight="1" x14ac:dyDescent="0.25">
      <c r="A189" s="3">
        <v>188</v>
      </c>
      <c r="B189" s="3" t="s">
        <v>518</v>
      </c>
      <c r="C189" s="4" t="s">
        <v>519</v>
      </c>
      <c r="D189" s="4" t="s">
        <v>1112</v>
      </c>
      <c r="E189" s="5">
        <v>44342</v>
      </c>
      <c r="F189" s="5">
        <v>44344</v>
      </c>
      <c r="G189" s="5">
        <v>44500</v>
      </c>
      <c r="H189" s="6">
        <v>45910968</v>
      </c>
      <c r="I189" s="1">
        <f>(J189*100%)/H189</f>
        <v>0.70833335511462092</v>
      </c>
      <c r="J189" s="6">
        <v>32520270</v>
      </c>
      <c r="K189" s="6">
        <f>(H189+M189)-J189</f>
        <v>-45942636</v>
      </c>
      <c r="L189" s="3">
        <v>1</v>
      </c>
      <c r="M189" s="6">
        <v>-59333334</v>
      </c>
      <c r="N189" s="4" t="s">
        <v>523</v>
      </c>
      <c r="O189" s="16" t="s">
        <v>17</v>
      </c>
    </row>
    <row r="190" spans="1:15" ht="91.5" customHeight="1" x14ac:dyDescent="0.25">
      <c r="A190" s="3">
        <v>189</v>
      </c>
      <c r="B190" s="3" t="s">
        <v>521</v>
      </c>
      <c r="C190" s="4" t="s">
        <v>522</v>
      </c>
      <c r="D190" s="4" t="s">
        <v>1113</v>
      </c>
      <c r="E190" s="5">
        <v>44342</v>
      </c>
      <c r="F190" s="5">
        <v>44348</v>
      </c>
      <c r="G190" s="5">
        <v>44385</v>
      </c>
      <c r="H190" s="6">
        <v>71999998</v>
      </c>
      <c r="I190" s="1">
        <f>(J190*100%)/H190</f>
        <v>0.17592589377571927</v>
      </c>
      <c r="J190" s="6">
        <v>12666664</v>
      </c>
      <c r="K190" s="6">
        <f>(H190+M190)-J190</f>
        <v>59333334</v>
      </c>
      <c r="L190" s="3">
        <v>1</v>
      </c>
      <c r="M190" s="6"/>
      <c r="N190" s="4" t="s">
        <v>526</v>
      </c>
      <c r="O190" s="16" t="s">
        <v>17</v>
      </c>
    </row>
    <row r="191" spans="1:15" ht="91.5" customHeight="1" x14ac:dyDescent="0.25">
      <c r="A191" s="3">
        <v>190</v>
      </c>
      <c r="B191" s="3" t="s">
        <v>524</v>
      </c>
      <c r="C191" s="4" t="s">
        <v>525</v>
      </c>
      <c r="D191" s="4" t="s">
        <v>1114</v>
      </c>
      <c r="E191" s="5">
        <v>44342</v>
      </c>
      <c r="F191" s="5">
        <v>44348</v>
      </c>
      <c r="G191" s="5">
        <v>44501</v>
      </c>
      <c r="H191" s="6">
        <v>142100000</v>
      </c>
      <c r="I191" s="1">
        <f>(J191*100%)/H191</f>
        <v>0.71904761435608722</v>
      </c>
      <c r="J191" s="6">
        <v>102176666</v>
      </c>
      <c r="K191" s="6">
        <f>(H191+M191)-J191</f>
        <v>39923334</v>
      </c>
      <c r="L191" s="3"/>
      <c r="M191" s="6"/>
      <c r="N191" s="4" t="s">
        <v>529</v>
      </c>
      <c r="O191" s="16" t="s">
        <v>17</v>
      </c>
    </row>
    <row r="192" spans="1:15" ht="91.5" customHeight="1" x14ac:dyDescent="0.25">
      <c r="A192" s="3">
        <v>191</v>
      </c>
      <c r="B192" s="3" t="s">
        <v>527</v>
      </c>
      <c r="C192" s="4" t="s">
        <v>528</v>
      </c>
      <c r="D192" s="4" t="s">
        <v>1115</v>
      </c>
      <c r="E192" s="5">
        <v>44343</v>
      </c>
      <c r="F192" s="5">
        <v>44348</v>
      </c>
      <c r="G192" s="5">
        <v>44561</v>
      </c>
      <c r="H192" s="6">
        <v>43000000</v>
      </c>
      <c r="I192" s="1">
        <f>(J192*100%)/H192</f>
        <v>0.83720930232558144</v>
      </c>
      <c r="J192" s="6">
        <v>36000000</v>
      </c>
      <c r="K192" s="6">
        <f>(H192+M192)-J192</f>
        <v>7000000</v>
      </c>
      <c r="L192" s="3">
        <v>1</v>
      </c>
      <c r="M192" s="6"/>
      <c r="N192" s="4" t="s">
        <v>532</v>
      </c>
      <c r="O192" s="16" t="s">
        <v>17</v>
      </c>
    </row>
    <row r="193" spans="1:15" ht="91.5" customHeight="1" x14ac:dyDescent="0.25">
      <c r="A193" s="3">
        <v>192</v>
      </c>
      <c r="B193" s="3" t="s">
        <v>530</v>
      </c>
      <c r="C193" s="4" t="s">
        <v>531</v>
      </c>
      <c r="D193" s="4" t="s">
        <v>1116</v>
      </c>
      <c r="E193" s="5">
        <v>44344</v>
      </c>
      <c r="F193" s="5">
        <v>44349</v>
      </c>
      <c r="G193" s="5">
        <v>44500</v>
      </c>
      <c r="H193" s="6">
        <v>107000000</v>
      </c>
      <c r="I193" s="1">
        <f>(J193*100%)/H193</f>
        <v>0.69626168224299068</v>
      </c>
      <c r="J193" s="6">
        <v>74500000</v>
      </c>
      <c r="K193" s="6">
        <f>(H193+M193)-J193</f>
        <v>32500000</v>
      </c>
      <c r="L193" s="3">
        <v>1</v>
      </c>
      <c r="M193" s="6"/>
      <c r="N193" s="4" t="s">
        <v>535</v>
      </c>
      <c r="O193" s="16" t="s">
        <v>17</v>
      </c>
    </row>
    <row r="194" spans="1:15" ht="91.5" customHeight="1" x14ac:dyDescent="0.25">
      <c r="A194" s="3">
        <v>193</v>
      </c>
      <c r="B194" s="3" t="s">
        <v>533</v>
      </c>
      <c r="C194" s="4" t="s">
        <v>534</v>
      </c>
      <c r="D194" s="4" t="s">
        <v>1117</v>
      </c>
      <c r="E194" s="5">
        <v>44347</v>
      </c>
      <c r="F194" s="5">
        <v>44351</v>
      </c>
      <c r="G194" s="5">
        <v>44500</v>
      </c>
      <c r="H194" s="6">
        <v>33633400</v>
      </c>
      <c r="I194" s="1">
        <f>(J194*100%)/H194</f>
        <v>0.5545023696682464</v>
      </c>
      <c r="J194" s="6">
        <v>18649800</v>
      </c>
      <c r="K194" s="6">
        <f>(H194+M194)-J194</f>
        <v>14983600</v>
      </c>
      <c r="L194" s="3"/>
      <c r="M194" s="6"/>
      <c r="N194" s="4" t="s">
        <v>537</v>
      </c>
      <c r="O194" s="16" t="s">
        <v>17</v>
      </c>
    </row>
    <row r="195" spans="1:15" ht="91.5" customHeight="1" x14ac:dyDescent="0.25">
      <c r="A195" s="3">
        <v>194</v>
      </c>
      <c r="B195" s="3" t="s">
        <v>536</v>
      </c>
      <c r="C195" s="4" t="s">
        <v>236</v>
      </c>
      <c r="D195" s="4" t="s">
        <v>1118</v>
      </c>
      <c r="E195" s="5">
        <v>44349</v>
      </c>
      <c r="F195" s="5">
        <v>44351</v>
      </c>
      <c r="G195" s="5">
        <v>44561</v>
      </c>
      <c r="H195" s="6">
        <v>44419457</v>
      </c>
      <c r="I195" s="1">
        <f>(J195*100%)/H195</f>
        <v>0.99043063493549688</v>
      </c>
      <c r="J195" s="6">
        <v>43994391</v>
      </c>
      <c r="K195" s="6">
        <f>(H195+M195)-J195</f>
        <v>425066</v>
      </c>
      <c r="L195" s="3"/>
      <c r="M195" s="6"/>
      <c r="N195" s="4" t="s">
        <v>540</v>
      </c>
      <c r="O195" s="16" t="s">
        <v>17</v>
      </c>
    </row>
    <row r="196" spans="1:15" ht="91.5" customHeight="1" x14ac:dyDescent="0.25">
      <c r="A196" s="3">
        <v>195</v>
      </c>
      <c r="B196" s="3" t="s">
        <v>538</v>
      </c>
      <c r="C196" s="4" t="s">
        <v>539</v>
      </c>
      <c r="D196" s="4" t="s">
        <v>1119</v>
      </c>
      <c r="E196" s="5">
        <v>44350</v>
      </c>
      <c r="F196" s="5">
        <v>44351</v>
      </c>
      <c r="G196" s="5">
        <v>44561</v>
      </c>
      <c r="H196" s="6">
        <v>48533324</v>
      </c>
      <c r="I196" s="1">
        <f>(J196*100%)/H196</f>
        <v>0.85096151666842357</v>
      </c>
      <c r="J196" s="6">
        <v>41299991</v>
      </c>
      <c r="K196" s="6">
        <f>(H196+M196)-J196</f>
        <v>7233333</v>
      </c>
      <c r="L196" s="3"/>
      <c r="M196" s="6"/>
      <c r="N196" s="4" t="s">
        <v>542</v>
      </c>
      <c r="O196" s="16" t="s">
        <v>17</v>
      </c>
    </row>
    <row r="197" spans="1:15" ht="91.5" customHeight="1" x14ac:dyDescent="0.25">
      <c r="A197" s="3">
        <v>196</v>
      </c>
      <c r="B197" s="3" t="s">
        <v>541</v>
      </c>
      <c r="C197" s="4" t="s">
        <v>236</v>
      </c>
      <c r="D197" s="4" t="s">
        <v>1120</v>
      </c>
      <c r="E197" s="5">
        <v>44350</v>
      </c>
      <c r="F197" s="5">
        <v>44356</v>
      </c>
      <c r="G197" s="5">
        <v>44561</v>
      </c>
      <c r="H197" s="6">
        <v>44206924</v>
      </c>
      <c r="I197" s="1">
        <f>(J197*100%)/H197</f>
        <v>0.82692308562341954</v>
      </c>
      <c r="J197" s="6">
        <v>36555726</v>
      </c>
      <c r="K197" s="6">
        <f>(H197+M197)-J197</f>
        <v>7651198</v>
      </c>
      <c r="L197" s="3"/>
      <c r="M197" s="6"/>
      <c r="N197" s="4" t="s">
        <v>544</v>
      </c>
      <c r="O197" s="16" t="s">
        <v>17</v>
      </c>
    </row>
    <row r="198" spans="1:15" ht="91.5" customHeight="1" x14ac:dyDescent="0.25">
      <c r="A198" s="3">
        <v>197</v>
      </c>
      <c r="B198" s="3" t="s">
        <v>543</v>
      </c>
      <c r="C198" s="4" t="s">
        <v>236</v>
      </c>
      <c r="D198" s="4" t="s">
        <v>1121</v>
      </c>
      <c r="E198" s="5">
        <v>44351</v>
      </c>
      <c r="F198" s="5">
        <v>44355</v>
      </c>
      <c r="G198" s="5">
        <v>44561</v>
      </c>
      <c r="H198" s="6">
        <v>43994391</v>
      </c>
      <c r="I198" s="1">
        <f>(J198*100%)/H198</f>
        <v>0.98067635485623605</v>
      </c>
      <c r="J198" s="6">
        <v>43144259</v>
      </c>
      <c r="K198" s="6">
        <f>(H198+M198)-J198</f>
        <v>850132</v>
      </c>
      <c r="L198" s="3"/>
      <c r="M198" s="6"/>
      <c r="N198" s="4" t="s">
        <v>547</v>
      </c>
      <c r="O198" s="16" t="s">
        <v>17</v>
      </c>
    </row>
    <row r="199" spans="1:15" ht="91.5" customHeight="1" x14ac:dyDescent="0.25">
      <c r="A199" s="3">
        <v>198</v>
      </c>
      <c r="B199" s="3" t="s">
        <v>545</v>
      </c>
      <c r="C199" s="4" t="s">
        <v>546</v>
      </c>
      <c r="D199" s="4" t="s">
        <v>1233</v>
      </c>
      <c r="E199" s="5">
        <v>44356</v>
      </c>
      <c r="F199" s="5">
        <v>44369</v>
      </c>
      <c r="G199" s="5">
        <v>44926</v>
      </c>
      <c r="H199" s="6">
        <v>0</v>
      </c>
      <c r="I199" s="1" t="e">
        <f>(J199*100%)/H199</f>
        <v>#DIV/0!</v>
      </c>
      <c r="J199" s="6">
        <v>0</v>
      </c>
      <c r="K199" s="6">
        <f>(H199+M199)-J199</f>
        <v>0</v>
      </c>
      <c r="L199" s="3"/>
      <c r="M199" s="6"/>
      <c r="N199" s="4" t="s">
        <v>785</v>
      </c>
      <c r="O199" s="16" t="s">
        <v>17</v>
      </c>
    </row>
    <row r="200" spans="1:15" ht="91.5" customHeight="1" x14ac:dyDescent="0.25">
      <c r="A200" s="3">
        <v>199</v>
      </c>
      <c r="B200" s="3" t="s">
        <v>548</v>
      </c>
      <c r="C200" s="4" t="s">
        <v>549</v>
      </c>
      <c r="D200" s="4" t="s">
        <v>1122</v>
      </c>
      <c r="E200" s="5">
        <v>44356</v>
      </c>
      <c r="F200" s="5">
        <v>44358</v>
      </c>
      <c r="G200" s="5">
        <v>44511</v>
      </c>
      <c r="H200" s="6">
        <v>63966652</v>
      </c>
      <c r="I200" s="1">
        <f>(J200*100%)/H200</f>
        <v>0.69306925739993397</v>
      </c>
      <c r="J200" s="6">
        <v>44333320</v>
      </c>
      <c r="K200" s="6">
        <f>(H200+M200)-J200</f>
        <v>19633332</v>
      </c>
      <c r="L200" s="3">
        <v>1</v>
      </c>
      <c r="M200" s="6"/>
      <c r="N200" s="4" t="s">
        <v>550</v>
      </c>
      <c r="O200" s="16" t="s">
        <v>17</v>
      </c>
    </row>
    <row r="201" spans="1:15" ht="91.5" customHeight="1" x14ac:dyDescent="0.25">
      <c r="A201" s="3">
        <v>200</v>
      </c>
      <c r="B201" s="3" t="s">
        <v>551</v>
      </c>
      <c r="C201" s="4" t="s">
        <v>236</v>
      </c>
      <c r="D201" s="4" t="s">
        <v>1123</v>
      </c>
      <c r="E201" s="5">
        <v>44357</v>
      </c>
      <c r="F201" s="5">
        <v>44364</v>
      </c>
      <c r="G201" s="5">
        <v>44561</v>
      </c>
      <c r="H201" s="6">
        <v>42506660</v>
      </c>
      <c r="I201" s="1">
        <f>(J201*100%)/H201</f>
        <v>0.97000004234630521</v>
      </c>
      <c r="J201" s="6">
        <v>41231462</v>
      </c>
      <c r="K201" s="6">
        <f>(H201+M201)-J201</f>
        <v>1275198</v>
      </c>
      <c r="L201" s="3"/>
      <c r="M201" s="6"/>
      <c r="N201" s="4" t="s">
        <v>552</v>
      </c>
      <c r="O201" s="16" t="s">
        <v>17</v>
      </c>
    </row>
    <row r="202" spans="1:15" ht="91.5" customHeight="1" x14ac:dyDescent="0.25">
      <c r="A202" s="3">
        <v>201</v>
      </c>
      <c r="B202" s="3" t="s">
        <v>553</v>
      </c>
      <c r="C202" s="4" t="s">
        <v>554</v>
      </c>
      <c r="D202" s="4" t="s">
        <v>1124</v>
      </c>
      <c r="E202" s="5">
        <v>44357</v>
      </c>
      <c r="F202" s="5">
        <v>44364</v>
      </c>
      <c r="G202" s="5">
        <v>44728</v>
      </c>
      <c r="H202" s="6">
        <v>28000000</v>
      </c>
      <c r="I202" s="1">
        <f>(J202*100%)/H202</f>
        <v>0.41153193321428572</v>
      </c>
      <c r="J202" s="6">
        <v>11522894.130000001</v>
      </c>
      <c r="K202" s="6">
        <f>(H202+M202)-J202</f>
        <v>16477105.869999999</v>
      </c>
      <c r="L202" s="3"/>
      <c r="M202" s="6"/>
      <c r="N202" s="4" t="s">
        <v>555</v>
      </c>
      <c r="O202" s="16" t="s">
        <v>17</v>
      </c>
    </row>
    <row r="203" spans="1:15" ht="91.5" customHeight="1" x14ac:dyDescent="0.25">
      <c r="A203" s="3">
        <v>202</v>
      </c>
      <c r="B203" s="3" t="s">
        <v>556</v>
      </c>
      <c r="C203" s="4" t="s">
        <v>557</v>
      </c>
      <c r="D203" s="4" t="s">
        <v>1125</v>
      </c>
      <c r="E203" s="5">
        <v>44363</v>
      </c>
      <c r="F203" s="5">
        <v>44368</v>
      </c>
      <c r="G203" s="5">
        <v>44469</v>
      </c>
      <c r="H203" s="6">
        <v>41443995</v>
      </c>
      <c r="I203" s="1">
        <f>(J203*100%)/H203</f>
        <v>0.5128204942597836</v>
      </c>
      <c r="J203" s="6">
        <v>21253330</v>
      </c>
      <c r="K203" s="6">
        <f>(H203+M203)-J203</f>
        <v>20190665</v>
      </c>
      <c r="L203" s="3">
        <v>1</v>
      </c>
      <c r="M203" s="6"/>
      <c r="N203" s="4" t="s">
        <v>558</v>
      </c>
      <c r="O203" s="16" t="s">
        <v>17</v>
      </c>
    </row>
    <row r="204" spans="1:15" ht="91.5" customHeight="1" x14ac:dyDescent="0.25">
      <c r="A204" s="3">
        <v>203</v>
      </c>
      <c r="B204" s="3" t="s">
        <v>559</v>
      </c>
      <c r="C204" s="4" t="s">
        <v>560</v>
      </c>
      <c r="D204" s="4" t="s">
        <v>1126</v>
      </c>
      <c r="E204" s="5">
        <v>44365</v>
      </c>
      <c r="F204" s="5">
        <v>44370</v>
      </c>
      <c r="G204" s="5">
        <v>44734</v>
      </c>
      <c r="H204" s="6">
        <v>4035000</v>
      </c>
      <c r="I204" s="1">
        <f>(J204*100%)/H204</f>
        <v>0.66171003717472121</v>
      </c>
      <c r="J204" s="6">
        <v>2670000</v>
      </c>
      <c r="K204" s="6">
        <f>(H204+M204)-J204</f>
        <v>1365000</v>
      </c>
      <c r="L204" s="3"/>
      <c r="M204" s="6"/>
      <c r="N204" s="4" t="s">
        <v>561</v>
      </c>
      <c r="O204" s="16" t="s">
        <v>17</v>
      </c>
    </row>
    <row r="205" spans="1:15" ht="91.5" customHeight="1" x14ac:dyDescent="0.25">
      <c r="A205" s="3">
        <v>204</v>
      </c>
      <c r="B205" s="3" t="s">
        <v>562</v>
      </c>
      <c r="C205" s="4" t="s">
        <v>563</v>
      </c>
      <c r="D205" s="4" t="s">
        <v>1127</v>
      </c>
      <c r="E205" s="5">
        <v>44363</v>
      </c>
      <c r="F205" s="5">
        <v>44368</v>
      </c>
      <c r="G205" s="5">
        <v>44561</v>
      </c>
      <c r="H205" s="6">
        <v>41443995</v>
      </c>
      <c r="I205" s="1">
        <f>(J205*100%)/H205</f>
        <v>0.9743590114804328</v>
      </c>
      <c r="J205" s="6">
        <v>40381330</v>
      </c>
      <c r="K205" s="6">
        <f>(H205+M205)-J205</f>
        <v>1062665</v>
      </c>
      <c r="L205" s="3"/>
      <c r="M205" s="6"/>
      <c r="N205" s="4" t="s">
        <v>564</v>
      </c>
      <c r="O205" s="16" t="s">
        <v>17</v>
      </c>
    </row>
    <row r="206" spans="1:15" ht="91.5" customHeight="1" x14ac:dyDescent="0.25">
      <c r="A206" s="3">
        <v>205</v>
      </c>
      <c r="B206" s="3" t="s">
        <v>565</v>
      </c>
      <c r="C206" s="4" t="s">
        <v>566</v>
      </c>
      <c r="D206" s="4" t="s">
        <v>1128</v>
      </c>
      <c r="E206" s="5">
        <v>44365</v>
      </c>
      <c r="F206" s="5">
        <v>44366</v>
      </c>
      <c r="G206" s="5">
        <v>44435</v>
      </c>
      <c r="H206" s="6">
        <v>1926699202</v>
      </c>
      <c r="I206" s="1">
        <f>(J206*100%)/H206</f>
        <v>0.87384303800630314</v>
      </c>
      <c r="J206" s="6">
        <v>1683632684</v>
      </c>
      <c r="K206" s="6">
        <f>(H206+M206)-J206</f>
        <v>243066518</v>
      </c>
      <c r="L206" s="3">
        <v>1</v>
      </c>
      <c r="M206" s="6"/>
      <c r="N206" s="4" t="s">
        <v>567</v>
      </c>
      <c r="O206" s="16" t="s">
        <v>17</v>
      </c>
    </row>
    <row r="207" spans="1:15" ht="91.5" customHeight="1" x14ac:dyDescent="0.25">
      <c r="A207" s="3">
        <v>206</v>
      </c>
      <c r="B207" s="3" t="s">
        <v>568</v>
      </c>
      <c r="C207" s="4" t="s">
        <v>569</v>
      </c>
      <c r="D207" s="4" t="s">
        <v>1129</v>
      </c>
      <c r="E207" s="5">
        <v>44368</v>
      </c>
      <c r="F207" s="5">
        <v>44376</v>
      </c>
      <c r="G207" s="5">
        <v>44561</v>
      </c>
      <c r="H207" s="6">
        <v>76000000</v>
      </c>
      <c r="I207" s="1">
        <f>(J207*100%)/H207</f>
        <v>0.95789473684210524</v>
      </c>
      <c r="J207" s="6">
        <v>72800000</v>
      </c>
      <c r="K207" s="6">
        <f>(H207+M207)-J207</f>
        <v>3200000</v>
      </c>
      <c r="L207" s="3"/>
      <c r="M207" s="6"/>
      <c r="N207" s="4" t="s">
        <v>570</v>
      </c>
      <c r="O207" s="16" t="s">
        <v>17</v>
      </c>
    </row>
    <row r="208" spans="1:15" ht="91.5" customHeight="1" x14ac:dyDescent="0.25">
      <c r="A208" s="3">
        <v>207</v>
      </c>
      <c r="B208" s="3" t="s">
        <v>571</v>
      </c>
      <c r="C208" s="4" t="s">
        <v>557</v>
      </c>
      <c r="D208" s="4" t="s">
        <v>1130</v>
      </c>
      <c r="E208" s="5">
        <v>44369</v>
      </c>
      <c r="F208" s="5">
        <v>44375</v>
      </c>
      <c r="G208" s="5">
        <v>44407</v>
      </c>
      <c r="H208" s="6">
        <v>40168797</v>
      </c>
      <c r="I208" s="1">
        <f>(J208*100%)/H208</f>
        <v>0.17460316274843879</v>
      </c>
      <c r="J208" s="6">
        <v>7013599</v>
      </c>
      <c r="K208" s="6">
        <f>(H208+M208)-J208</f>
        <v>0</v>
      </c>
      <c r="L208" s="3">
        <v>1</v>
      </c>
      <c r="M208" s="6">
        <v>-33155198</v>
      </c>
      <c r="N208" s="4" t="s">
        <v>572</v>
      </c>
      <c r="O208" s="16" t="s">
        <v>17</v>
      </c>
    </row>
    <row r="209" spans="1:15" ht="91.5" customHeight="1" x14ac:dyDescent="0.25">
      <c r="A209" s="3">
        <v>208</v>
      </c>
      <c r="B209" s="3" t="s">
        <v>573</v>
      </c>
      <c r="C209" s="4" t="s">
        <v>574</v>
      </c>
      <c r="D209" s="4" t="s">
        <v>1131</v>
      </c>
      <c r="E209" s="5">
        <v>44369</v>
      </c>
      <c r="F209" s="5">
        <v>44375</v>
      </c>
      <c r="G209" s="5">
        <v>44561</v>
      </c>
      <c r="H209" s="6">
        <v>54810000</v>
      </c>
      <c r="I209" s="1">
        <f>(J209*100%)/H209</f>
        <v>0.76719576719576721</v>
      </c>
      <c r="J209" s="6">
        <v>42050000</v>
      </c>
      <c r="K209" s="6">
        <f>(H209+M209)-J209</f>
        <v>12760000</v>
      </c>
      <c r="L209" s="3">
        <v>1</v>
      </c>
      <c r="M209" s="6"/>
      <c r="N209" s="4" t="s">
        <v>575</v>
      </c>
      <c r="O209" s="16" t="s">
        <v>17</v>
      </c>
    </row>
    <row r="210" spans="1:15" ht="91.5" customHeight="1" x14ac:dyDescent="0.25">
      <c r="A210" s="3">
        <v>209</v>
      </c>
      <c r="B210" s="3" t="s">
        <v>576</v>
      </c>
      <c r="C210" s="4" t="s">
        <v>577</v>
      </c>
      <c r="D210" s="4" t="s">
        <v>1132</v>
      </c>
      <c r="E210" s="5">
        <v>44372</v>
      </c>
      <c r="F210" s="5">
        <v>44399</v>
      </c>
      <c r="G210" s="5">
        <v>44461</v>
      </c>
      <c r="H210" s="6">
        <v>77751658</v>
      </c>
      <c r="I210" s="1">
        <f>(J210*100%)/H210</f>
        <v>0.5000000020578339</v>
      </c>
      <c r="J210" s="6">
        <v>38875829.159999996</v>
      </c>
      <c r="K210" s="6">
        <f>(H210+M210)-J210</f>
        <v>38875828.840000004</v>
      </c>
      <c r="L210" s="3"/>
      <c r="M210" s="6"/>
      <c r="N210" s="4" t="s">
        <v>578</v>
      </c>
      <c r="O210" s="16" t="s">
        <v>17</v>
      </c>
    </row>
    <row r="211" spans="1:15" ht="91.5" customHeight="1" x14ac:dyDescent="0.25">
      <c r="A211" s="3">
        <v>210</v>
      </c>
      <c r="B211" s="3" t="s">
        <v>579</v>
      </c>
      <c r="C211" s="4" t="s">
        <v>580</v>
      </c>
      <c r="D211" s="4" t="s">
        <v>1133</v>
      </c>
      <c r="E211" s="5">
        <v>44372</v>
      </c>
      <c r="F211" s="5">
        <v>44376</v>
      </c>
      <c r="G211" s="5">
        <v>44561</v>
      </c>
      <c r="H211" s="6">
        <v>29650836</v>
      </c>
      <c r="I211" s="1">
        <f>(J211*100%)/H211</f>
        <v>0.81720431086664813</v>
      </c>
      <c r="J211" s="6">
        <v>24230791</v>
      </c>
      <c r="K211" s="6">
        <f>(H211+M211)-J211</f>
        <v>5420045</v>
      </c>
      <c r="L211" s="3"/>
      <c r="M211" s="6"/>
      <c r="N211" s="4" t="s">
        <v>581</v>
      </c>
      <c r="O211" s="16" t="s">
        <v>17</v>
      </c>
    </row>
    <row r="212" spans="1:15" ht="91.5" customHeight="1" x14ac:dyDescent="0.25">
      <c r="A212" s="3">
        <v>211</v>
      </c>
      <c r="B212" s="3" t="s">
        <v>582</v>
      </c>
      <c r="C212" s="4" t="s">
        <v>583</v>
      </c>
      <c r="D212" s="4" t="s">
        <v>1134</v>
      </c>
      <c r="E212" s="5">
        <v>44372</v>
      </c>
      <c r="F212" s="5">
        <v>44378</v>
      </c>
      <c r="G212" s="5">
        <v>44484</v>
      </c>
      <c r="H212" s="6">
        <v>76632000</v>
      </c>
      <c r="I212" s="1">
        <f>(J212*100%)/H212</f>
        <v>0.56451612903225812</v>
      </c>
      <c r="J212" s="6">
        <v>43260000</v>
      </c>
      <c r="K212" s="6">
        <f>(H212+M212)-J212</f>
        <v>33372000</v>
      </c>
      <c r="L212" s="3">
        <v>1</v>
      </c>
      <c r="M212" s="6"/>
      <c r="N212" s="4" t="s">
        <v>584</v>
      </c>
      <c r="O212" s="16" t="s">
        <v>17</v>
      </c>
    </row>
    <row r="213" spans="1:15" ht="91.5" customHeight="1" x14ac:dyDescent="0.25">
      <c r="A213" s="3">
        <v>212</v>
      </c>
      <c r="B213" s="3" t="s">
        <v>585</v>
      </c>
      <c r="C213" s="4" t="s">
        <v>586</v>
      </c>
      <c r="D213" s="4" t="s">
        <v>1135</v>
      </c>
      <c r="E213" s="5">
        <v>44372</v>
      </c>
      <c r="F213" s="5">
        <v>44378</v>
      </c>
      <c r="G213" s="5">
        <v>44480</v>
      </c>
      <c r="H213" s="6">
        <v>76632000</v>
      </c>
      <c r="I213" s="1">
        <f>(J213*100%)/H213</f>
        <v>0.5376344086021505</v>
      </c>
      <c r="J213" s="6">
        <v>41200000</v>
      </c>
      <c r="K213" s="6">
        <f>(H213+M213)-J213</f>
        <v>35432000</v>
      </c>
      <c r="L213" s="3">
        <v>1</v>
      </c>
      <c r="M213" s="6"/>
      <c r="N213" s="4" t="s">
        <v>587</v>
      </c>
      <c r="O213" s="16" t="s">
        <v>17</v>
      </c>
    </row>
    <row r="214" spans="1:15" ht="91.5" customHeight="1" x14ac:dyDescent="0.25">
      <c r="A214" s="3">
        <v>213</v>
      </c>
      <c r="B214" s="3" t="s">
        <v>914</v>
      </c>
      <c r="C214" s="4" t="s">
        <v>588</v>
      </c>
      <c r="D214" s="4" t="s">
        <v>1136</v>
      </c>
      <c r="E214" s="5">
        <v>44373</v>
      </c>
      <c r="F214" s="5">
        <v>44375</v>
      </c>
      <c r="G214" s="5">
        <v>44467</v>
      </c>
      <c r="H214" s="6">
        <v>178120533</v>
      </c>
      <c r="I214" s="1">
        <f>(J214*100%)/H214</f>
        <v>0.99999999994385824</v>
      </c>
      <c r="J214" s="6">
        <v>178120532.99000001</v>
      </c>
      <c r="K214" s="6">
        <f>(H214+M214)-J214</f>
        <v>9.9999904632568359E-3</v>
      </c>
      <c r="L214" s="3"/>
      <c r="M214" s="6"/>
      <c r="N214" s="4" t="s">
        <v>589</v>
      </c>
      <c r="O214" s="16" t="s">
        <v>17</v>
      </c>
    </row>
    <row r="215" spans="1:15" ht="91.5" customHeight="1" x14ac:dyDescent="0.25">
      <c r="A215" s="3">
        <v>214</v>
      </c>
      <c r="B215" s="3" t="s">
        <v>915</v>
      </c>
      <c r="C215" s="4" t="s">
        <v>590</v>
      </c>
      <c r="D215" s="4" t="s">
        <v>1137</v>
      </c>
      <c r="E215" s="5">
        <v>44378</v>
      </c>
      <c r="F215" s="5">
        <v>44384</v>
      </c>
      <c r="G215" s="5">
        <v>44480</v>
      </c>
      <c r="H215" s="6">
        <v>108000000</v>
      </c>
      <c r="I215" s="1">
        <f>(J215*100%)/H215</f>
        <v>0.52222222222222225</v>
      </c>
      <c r="J215" s="6">
        <v>56400000</v>
      </c>
      <c r="K215" s="6">
        <f>(H215+M215)-J215</f>
        <v>51600000</v>
      </c>
      <c r="L215" s="3">
        <v>1</v>
      </c>
      <c r="M215" s="6"/>
      <c r="N215" s="4" t="s">
        <v>591</v>
      </c>
      <c r="O215" s="16" t="s">
        <v>17</v>
      </c>
    </row>
    <row r="216" spans="1:15" ht="91.5" customHeight="1" x14ac:dyDescent="0.25">
      <c r="A216" s="3">
        <v>215</v>
      </c>
      <c r="B216" s="3" t="s">
        <v>592</v>
      </c>
      <c r="C216" s="4" t="s">
        <v>593</v>
      </c>
      <c r="D216" s="4" t="s">
        <v>1138</v>
      </c>
      <c r="E216" s="5">
        <v>44379</v>
      </c>
      <c r="F216" s="5">
        <v>44391</v>
      </c>
      <c r="G216" s="5">
        <v>44755</v>
      </c>
      <c r="H216" s="6">
        <v>4890000</v>
      </c>
      <c r="I216" s="1">
        <f>(J216*100%)/H216</f>
        <v>1</v>
      </c>
      <c r="J216" s="6">
        <v>4890000</v>
      </c>
      <c r="K216" s="6">
        <f>(H216+M216)-J216</f>
        <v>0</v>
      </c>
      <c r="L216" s="3"/>
      <c r="M216" s="6"/>
      <c r="N216" s="4" t="s">
        <v>594</v>
      </c>
      <c r="O216" s="16" t="s">
        <v>17</v>
      </c>
    </row>
    <row r="217" spans="1:15" ht="91.5" customHeight="1" x14ac:dyDescent="0.25">
      <c r="A217" s="3">
        <v>216</v>
      </c>
      <c r="B217" s="3" t="s">
        <v>595</v>
      </c>
      <c r="C217" s="4" t="s">
        <v>596</v>
      </c>
      <c r="D217" s="4" t="s">
        <v>1139</v>
      </c>
      <c r="E217" s="5">
        <v>44378</v>
      </c>
      <c r="F217" s="5">
        <v>44383</v>
      </c>
      <c r="G217" s="5">
        <v>44508</v>
      </c>
      <c r="H217" s="6">
        <v>21000000</v>
      </c>
      <c r="I217" s="1">
        <f>(J217*100%)/H217</f>
        <v>0.5166656190476191</v>
      </c>
      <c r="J217" s="6">
        <v>10849978</v>
      </c>
      <c r="K217" s="6">
        <f>(H217+M217)-J217</f>
        <v>10150022</v>
      </c>
      <c r="L217" s="3">
        <v>1</v>
      </c>
      <c r="M217" s="6"/>
      <c r="N217" s="4" t="s">
        <v>597</v>
      </c>
      <c r="O217" s="16" t="s">
        <v>17</v>
      </c>
    </row>
    <row r="218" spans="1:15" ht="91.5" customHeight="1" x14ac:dyDescent="0.25">
      <c r="A218" s="3">
        <v>217</v>
      </c>
      <c r="B218" s="3" t="s">
        <v>598</v>
      </c>
      <c r="C218" s="4" t="s">
        <v>599</v>
      </c>
      <c r="D218" s="4" t="s">
        <v>1140</v>
      </c>
      <c r="E218" s="5">
        <v>44378</v>
      </c>
      <c r="F218" s="5">
        <v>44384</v>
      </c>
      <c r="G218" s="5">
        <v>44561</v>
      </c>
      <c r="H218" s="6">
        <v>21000000</v>
      </c>
      <c r="I218" s="1">
        <f>(J218*100%)/H218</f>
        <v>0.96666590476190473</v>
      </c>
      <c r="J218" s="6">
        <v>20299984</v>
      </c>
      <c r="K218" s="6">
        <f>(H218+M218)-J218</f>
        <v>700016</v>
      </c>
      <c r="L218" s="3"/>
      <c r="M218" s="6"/>
      <c r="N218" s="4" t="s">
        <v>600</v>
      </c>
      <c r="O218" s="16" t="s">
        <v>17</v>
      </c>
    </row>
    <row r="219" spans="1:15" ht="91.5" customHeight="1" x14ac:dyDescent="0.25">
      <c r="A219" s="3">
        <v>218</v>
      </c>
      <c r="B219" s="3" t="s">
        <v>601</v>
      </c>
      <c r="C219" s="4" t="s">
        <v>329</v>
      </c>
      <c r="D219" s="4" t="s">
        <v>1141</v>
      </c>
      <c r="E219" s="5">
        <v>44378</v>
      </c>
      <c r="F219" s="5">
        <v>44383</v>
      </c>
      <c r="G219" s="5">
        <v>44561</v>
      </c>
      <c r="H219" s="6">
        <v>38256000</v>
      </c>
      <c r="I219" s="1">
        <f>(J219*100%)/H219</f>
        <v>0.80555533772480137</v>
      </c>
      <c r="J219" s="6">
        <v>30817325</v>
      </c>
      <c r="K219" s="6">
        <f>(H219+M219)-J219</f>
        <v>7438675</v>
      </c>
      <c r="L219" s="3"/>
      <c r="M219" s="6"/>
      <c r="N219" s="4" t="s">
        <v>602</v>
      </c>
      <c r="O219" s="16" t="s">
        <v>17</v>
      </c>
    </row>
    <row r="220" spans="1:15" ht="91.5" customHeight="1" x14ac:dyDescent="0.25">
      <c r="A220" s="3">
        <v>219</v>
      </c>
      <c r="B220" s="3" t="s">
        <v>603</v>
      </c>
      <c r="C220" s="4" t="s">
        <v>604</v>
      </c>
      <c r="D220" s="4" t="s">
        <v>1142</v>
      </c>
      <c r="E220" s="5">
        <v>44379</v>
      </c>
      <c r="F220" s="5">
        <v>44384</v>
      </c>
      <c r="G220" s="5">
        <v>44561</v>
      </c>
      <c r="H220" s="6">
        <v>108000000</v>
      </c>
      <c r="I220" s="1">
        <f>(J220*100%)/H220</f>
        <v>0.5</v>
      </c>
      <c r="J220" s="6">
        <v>54000000</v>
      </c>
      <c r="K220" s="6">
        <f>(H220+M220)-J220</f>
        <v>54000000</v>
      </c>
      <c r="L220" s="3"/>
      <c r="M220" s="6"/>
      <c r="N220" s="4" t="s">
        <v>605</v>
      </c>
      <c r="O220" s="16" t="s">
        <v>17</v>
      </c>
    </row>
    <row r="221" spans="1:15" ht="91.5" customHeight="1" x14ac:dyDescent="0.25">
      <c r="A221" s="3">
        <v>220</v>
      </c>
      <c r="B221" s="3" t="s">
        <v>606</v>
      </c>
      <c r="C221" s="4" t="s">
        <v>236</v>
      </c>
      <c r="D221" s="4" t="s">
        <v>1143</v>
      </c>
      <c r="E221" s="5">
        <v>44383</v>
      </c>
      <c r="F221" s="5">
        <v>44385</v>
      </c>
      <c r="G221" s="5">
        <v>44561</v>
      </c>
      <c r="H221" s="6">
        <v>37405858</v>
      </c>
      <c r="I221" s="1">
        <f>(J221*100%)/H221</f>
        <v>0.81249998329138717</v>
      </c>
      <c r="J221" s="6">
        <v>30392259</v>
      </c>
      <c r="K221" s="6">
        <f>(H221+M221)-J221</f>
        <v>7013599</v>
      </c>
      <c r="L221" s="3"/>
      <c r="M221" s="6"/>
      <c r="N221" s="4" t="s">
        <v>607</v>
      </c>
      <c r="O221" s="16" t="s">
        <v>17</v>
      </c>
    </row>
    <row r="222" spans="1:15" ht="91.5" customHeight="1" x14ac:dyDescent="0.25">
      <c r="A222" s="3">
        <v>221</v>
      </c>
      <c r="B222" s="3" t="s">
        <v>608</v>
      </c>
      <c r="C222" s="4" t="s">
        <v>231</v>
      </c>
      <c r="D222" s="4" t="s">
        <v>1144</v>
      </c>
      <c r="E222" s="5">
        <v>44383</v>
      </c>
      <c r="F222" s="5">
        <v>44385</v>
      </c>
      <c r="G222" s="5">
        <v>44561</v>
      </c>
      <c r="H222" s="6">
        <v>33381316</v>
      </c>
      <c r="I222" s="1">
        <f>(J222*100%)/H222</f>
        <v>0.98295459651740513</v>
      </c>
      <c r="J222" s="6">
        <v>32812318</v>
      </c>
      <c r="K222" s="6">
        <f>(H222+M222)-J222</f>
        <v>568998</v>
      </c>
      <c r="L222" s="3"/>
      <c r="M222" s="6"/>
      <c r="N222" s="4" t="s">
        <v>609</v>
      </c>
      <c r="O222" s="16" t="s">
        <v>17</v>
      </c>
    </row>
    <row r="223" spans="1:15" ht="91.5" customHeight="1" x14ac:dyDescent="0.25">
      <c r="A223" s="3">
        <v>222</v>
      </c>
      <c r="B223" s="3" t="s">
        <v>610</v>
      </c>
      <c r="C223" s="4" t="s">
        <v>611</v>
      </c>
      <c r="D223" s="4" t="s">
        <v>1145</v>
      </c>
      <c r="E223" s="5">
        <v>44385</v>
      </c>
      <c r="F223" s="5">
        <v>44399</v>
      </c>
      <c r="G223" s="5">
        <v>44477</v>
      </c>
      <c r="H223" s="6">
        <v>11459700</v>
      </c>
      <c r="I223" s="1">
        <f>(J223*100%)/H223</f>
        <v>0.5</v>
      </c>
      <c r="J223" s="6">
        <v>5729850</v>
      </c>
      <c r="K223" s="6">
        <f>(H223+M223)-J223</f>
        <v>5729850</v>
      </c>
      <c r="L223" s="3"/>
      <c r="M223" s="6"/>
      <c r="N223" s="4" t="s">
        <v>612</v>
      </c>
      <c r="O223" s="16" t="s">
        <v>17</v>
      </c>
    </row>
    <row r="224" spans="1:15" ht="91.5" customHeight="1" x14ac:dyDescent="0.25">
      <c r="A224" s="3">
        <v>223</v>
      </c>
      <c r="B224" s="3" t="s">
        <v>613</v>
      </c>
      <c r="C224" s="4" t="s">
        <v>180</v>
      </c>
      <c r="D224" s="4" t="s">
        <v>1146</v>
      </c>
      <c r="E224" s="5">
        <v>44385</v>
      </c>
      <c r="F224" s="5">
        <v>44389</v>
      </c>
      <c r="G224" s="5">
        <v>44561</v>
      </c>
      <c r="H224" s="6">
        <v>36980792</v>
      </c>
      <c r="I224" s="1">
        <f>(J224*100%)/H224</f>
        <v>0.79885057626672784</v>
      </c>
      <c r="J224" s="6">
        <v>29542127</v>
      </c>
      <c r="K224" s="6">
        <f>(H224+M224)-J224</f>
        <v>7438665</v>
      </c>
      <c r="L224" s="3"/>
      <c r="M224" s="6"/>
      <c r="N224" s="4" t="s">
        <v>614</v>
      </c>
      <c r="O224" s="16" t="s">
        <v>17</v>
      </c>
    </row>
    <row r="225" spans="1:15" ht="91.5" customHeight="1" x14ac:dyDescent="0.25">
      <c r="A225" s="3">
        <v>224</v>
      </c>
      <c r="B225" s="3" t="s">
        <v>615</v>
      </c>
      <c r="C225" s="4" t="s">
        <v>616</v>
      </c>
      <c r="D225" s="4" t="s">
        <v>1147</v>
      </c>
      <c r="E225" s="5">
        <v>44386</v>
      </c>
      <c r="F225" s="5">
        <v>44393</v>
      </c>
      <c r="G225" s="5">
        <v>44482</v>
      </c>
      <c r="H225" s="6">
        <v>49959500</v>
      </c>
      <c r="I225" s="1">
        <f>(J225*100%)/H225</f>
        <v>1</v>
      </c>
      <c r="J225" s="6">
        <v>49959500</v>
      </c>
      <c r="K225" s="6">
        <f>(H225+M225)-J225</f>
        <v>0</v>
      </c>
      <c r="L225" s="3"/>
      <c r="M225" s="6"/>
      <c r="N225" s="4" t="s">
        <v>617</v>
      </c>
      <c r="O225" s="16" t="s">
        <v>17</v>
      </c>
    </row>
    <row r="226" spans="1:15" ht="91.5" customHeight="1" x14ac:dyDescent="0.25">
      <c r="A226" s="3">
        <v>225</v>
      </c>
      <c r="B226" s="3" t="s">
        <v>618</v>
      </c>
      <c r="C226" s="4" t="s">
        <v>619</v>
      </c>
      <c r="D226" s="4" t="s">
        <v>1148</v>
      </c>
      <c r="E226" s="5">
        <v>44389</v>
      </c>
      <c r="F226" s="5">
        <v>44392</v>
      </c>
      <c r="G226" s="5">
        <v>44561</v>
      </c>
      <c r="H226" s="6">
        <v>36130660</v>
      </c>
      <c r="I226" s="1">
        <f>(J226*100%)/H226</f>
        <v>0.97647062079685232</v>
      </c>
      <c r="J226" s="6">
        <v>35280528</v>
      </c>
      <c r="K226" s="6">
        <f>(H226+M226)-J226</f>
        <v>850132</v>
      </c>
      <c r="L226" s="3"/>
      <c r="M226" s="6"/>
      <c r="N226" s="4" t="s">
        <v>620</v>
      </c>
      <c r="O226" s="16" t="s">
        <v>17</v>
      </c>
    </row>
    <row r="227" spans="1:15" ht="91.5" customHeight="1" x14ac:dyDescent="0.25">
      <c r="A227" s="3">
        <v>226</v>
      </c>
      <c r="B227" s="3" t="s">
        <v>621</v>
      </c>
      <c r="C227" s="4" t="s">
        <v>619</v>
      </c>
      <c r="D227" s="4" t="s">
        <v>1149</v>
      </c>
      <c r="E227" s="5">
        <v>44389</v>
      </c>
      <c r="F227" s="5">
        <v>44392</v>
      </c>
      <c r="G227" s="5">
        <v>44561</v>
      </c>
      <c r="H227" s="6">
        <v>36130660</v>
      </c>
      <c r="I227" s="1">
        <f>(J227*100%)/H227</f>
        <v>0.97647062079685232</v>
      </c>
      <c r="J227" s="6">
        <v>35280528</v>
      </c>
      <c r="K227" s="6">
        <f>(H227+M227)-J227</f>
        <v>850132</v>
      </c>
      <c r="L227" s="3"/>
      <c r="M227" s="6"/>
      <c r="N227" s="4" t="s">
        <v>622</v>
      </c>
      <c r="O227" s="16" t="s">
        <v>17</v>
      </c>
    </row>
    <row r="228" spans="1:15" ht="91.5" customHeight="1" x14ac:dyDescent="0.25">
      <c r="A228" s="3">
        <v>227</v>
      </c>
      <c r="B228" s="3" t="s">
        <v>623</v>
      </c>
      <c r="C228" s="4" t="s">
        <v>255</v>
      </c>
      <c r="D228" s="4" t="s">
        <v>1150</v>
      </c>
      <c r="E228" s="5">
        <v>44389</v>
      </c>
      <c r="F228" s="5">
        <v>44392</v>
      </c>
      <c r="G228" s="5">
        <v>44561</v>
      </c>
      <c r="H228" s="6">
        <v>43633320</v>
      </c>
      <c r="I228" s="1">
        <f>(J228*100%)/H228</f>
        <v>0.97647064216062407</v>
      </c>
      <c r="J228" s="6">
        <v>42606656</v>
      </c>
      <c r="K228" s="6">
        <f>(H228+M228)-J228</f>
        <v>1026664</v>
      </c>
      <c r="L228" s="3"/>
      <c r="M228" s="6"/>
      <c r="N228" s="4" t="s">
        <v>624</v>
      </c>
      <c r="O228" s="16" t="s">
        <v>17</v>
      </c>
    </row>
    <row r="229" spans="1:15" ht="91.5" customHeight="1" x14ac:dyDescent="0.25">
      <c r="A229" s="3">
        <v>228</v>
      </c>
      <c r="B229" s="3" t="s">
        <v>625</v>
      </c>
      <c r="C229" s="4" t="s">
        <v>626</v>
      </c>
      <c r="D229" s="4" t="s">
        <v>978</v>
      </c>
      <c r="E229" s="5">
        <v>44389</v>
      </c>
      <c r="F229" s="5">
        <v>44391</v>
      </c>
      <c r="G229" s="5">
        <v>44561</v>
      </c>
      <c r="H229" s="6">
        <v>39666660</v>
      </c>
      <c r="I229" s="1">
        <f>(J229*100%)/H229</f>
        <v>0.98235296342066614</v>
      </c>
      <c r="J229" s="6">
        <v>38966661</v>
      </c>
      <c r="K229" s="6">
        <f>(H229+M229)-J229</f>
        <v>699999</v>
      </c>
      <c r="L229" s="3"/>
      <c r="M229" s="6"/>
      <c r="N229" s="4" t="s">
        <v>627</v>
      </c>
      <c r="O229" s="16" t="s">
        <v>17</v>
      </c>
    </row>
    <row r="230" spans="1:15" ht="91.5" customHeight="1" x14ac:dyDescent="0.25">
      <c r="A230" s="3">
        <v>229</v>
      </c>
      <c r="B230" s="3" t="s">
        <v>628</v>
      </c>
      <c r="C230" s="4" t="s">
        <v>619</v>
      </c>
      <c r="D230" s="4" t="s">
        <v>1151</v>
      </c>
      <c r="E230" s="5">
        <v>44390</v>
      </c>
      <c r="F230" s="5">
        <v>44392</v>
      </c>
      <c r="G230" s="5">
        <v>44561</v>
      </c>
      <c r="H230" s="6">
        <v>35918127</v>
      </c>
      <c r="I230" s="1">
        <f>(J230*100%)/H230</f>
        <v>0.80473372122104248</v>
      </c>
      <c r="J230" s="6">
        <v>28904528</v>
      </c>
      <c r="K230" s="6">
        <f>(H230+M230)-J230</f>
        <v>7013599</v>
      </c>
      <c r="L230" s="3"/>
      <c r="M230" s="6"/>
      <c r="N230" s="4" t="s">
        <v>629</v>
      </c>
      <c r="O230" s="16" t="s">
        <v>17</v>
      </c>
    </row>
    <row r="231" spans="1:15" ht="91.5" customHeight="1" x14ac:dyDescent="0.25">
      <c r="A231" s="3">
        <v>230</v>
      </c>
      <c r="B231" s="3" t="s">
        <v>630</v>
      </c>
      <c r="C231" s="4" t="s">
        <v>631</v>
      </c>
      <c r="D231" s="4" t="s">
        <v>1152</v>
      </c>
      <c r="E231" s="5">
        <v>44390</v>
      </c>
      <c r="F231" s="5">
        <v>44398</v>
      </c>
      <c r="G231" s="5">
        <v>44561</v>
      </c>
      <c r="H231" s="6">
        <v>35918127</v>
      </c>
      <c r="I231" s="1">
        <f>(J231*100%)/H231</f>
        <v>0.94674563626327179</v>
      </c>
      <c r="J231" s="6">
        <v>34005330</v>
      </c>
      <c r="K231" s="6">
        <f>(H231+M231)-J231</f>
        <v>1912797</v>
      </c>
      <c r="L231" s="3"/>
      <c r="M231" s="6"/>
      <c r="N231" s="4" t="s">
        <v>632</v>
      </c>
      <c r="O231" s="16" t="s">
        <v>17</v>
      </c>
    </row>
    <row r="232" spans="1:15" ht="91.5" customHeight="1" x14ac:dyDescent="0.25">
      <c r="A232" s="3">
        <v>231</v>
      </c>
      <c r="B232" s="3" t="s">
        <v>633</v>
      </c>
      <c r="C232" s="4" t="s">
        <v>634</v>
      </c>
      <c r="D232" s="4" t="s">
        <v>1153</v>
      </c>
      <c r="E232" s="5">
        <v>44390</v>
      </c>
      <c r="F232" s="5">
        <v>44393</v>
      </c>
      <c r="G232" s="5">
        <v>44561</v>
      </c>
      <c r="H232" s="6">
        <v>56333327</v>
      </c>
      <c r="I232" s="1">
        <f>(J232*100%)/H232</f>
        <v>0.97633138195441571</v>
      </c>
      <c r="J232" s="6">
        <v>54999995</v>
      </c>
      <c r="K232" s="6">
        <f>(H232+M232)-J232</f>
        <v>1333332</v>
      </c>
      <c r="L232" s="3"/>
      <c r="M232" s="6"/>
      <c r="N232" s="4" t="s">
        <v>635</v>
      </c>
      <c r="O232" s="16" t="s">
        <v>17</v>
      </c>
    </row>
    <row r="233" spans="1:15" ht="91.5" customHeight="1" x14ac:dyDescent="0.25">
      <c r="A233" s="3">
        <v>232</v>
      </c>
      <c r="B233" s="3" t="s">
        <v>636</v>
      </c>
      <c r="C233" s="4" t="s">
        <v>637</v>
      </c>
      <c r="D233" s="4" t="s">
        <v>1154</v>
      </c>
      <c r="E233" s="5">
        <v>44393</v>
      </c>
      <c r="F233" s="5">
        <v>44393</v>
      </c>
      <c r="G233" s="5">
        <v>44484</v>
      </c>
      <c r="H233" s="6">
        <v>112666654</v>
      </c>
      <c r="I233" s="1">
        <f>(J233*100%)/H233</f>
        <v>0.53254426105527197</v>
      </c>
      <c r="J233" s="6">
        <v>59999980</v>
      </c>
      <c r="K233" s="6">
        <f>(H233+M233)-J233</f>
        <v>52666674</v>
      </c>
      <c r="L233" s="3">
        <v>1</v>
      </c>
      <c r="M233" s="6"/>
      <c r="N233" s="4" t="s">
        <v>638</v>
      </c>
      <c r="O233" s="16" t="s">
        <v>17</v>
      </c>
    </row>
    <row r="234" spans="1:15" ht="91.5" customHeight="1" x14ac:dyDescent="0.25">
      <c r="A234" s="3">
        <v>233</v>
      </c>
      <c r="B234" s="3" t="s">
        <v>639</v>
      </c>
      <c r="C234" s="4" t="s">
        <v>640</v>
      </c>
      <c r="D234" s="4" t="s">
        <v>1155</v>
      </c>
      <c r="E234" s="5">
        <v>44392</v>
      </c>
      <c r="F234" s="5">
        <v>44396</v>
      </c>
      <c r="G234" s="5">
        <v>44561</v>
      </c>
      <c r="H234" s="6">
        <v>35493061</v>
      </c>
      <c r="I234" s="1">
        <f>(J234*100%)/H234</f>
        <v>0.97005992241694794</v>
      </c>
      <c r="J234" s="6">
        <v>34430396</v>
      </c>
      <c r="K234" s="6">
        <f>(H234+M234)-J234</f>
        <v>1062665</v>
      </c>
      <c r="L234" s="3"/>
      <c r="M234" s="6"/>
      <c r="N234" s="4" t="s">
        <v>641</v>
      </c>
      <c r="O234" s="16" t="s">
        <v>17</v>
      </c>
    </row>
    <row r="235" spans="1:15" ht="91.5" customHeight="1" x14ac:dyDescent="0.25">
      <c r="A235" s="3">
        <v>234</v>
      </c>
      <c r="B235" s="3" t="s">
        <v>642</v>
      </c>
      <c r="C235" s="4" t="s">
        <v>180</v>
      </c>
      <c r="D235" s="4" t="s">
        <v>1156</v>
      </c>
      <c r="E235" s="5">
        <v>44392</v>
      </c>
      <c r="F235" s="5">
        <v>44403</v>
      </c>
      <c r="G235" s="5">
        <v>44561</v>
      </c>
      <c r="H235" s="6">
        <v>35493061</v>
      </c>
      <c r="I235" s="1">
        <f>(J235*100%)/H235</f>
        <v>0.74850306655715038</v>
      </c>
      <c r="J235" s="6">
        <v>26566665</v>
      </c>
      <c r="K235" s="6">
        <f>(H235+M235)-J235</f>
        <v>8926396</v>
      </c>
      <c r="L235" s="3"/>
      <c r="M235" s="6"/>
      <c r="N235" s="4" t="s">
        <v>643</v>
      </c>
      <c r="O235" s="16" t="s">
        <v>17</v>
      </c>
    </row>
    <row r="236" spans="1:15" ht="91.5" customHeight="1" x14ac:dyDescent="0.25">
      <c r="A236" s="3">
        <v>235</v>
      </c>
      <c r="B236" s="3" t="s">
        <v>644</v>
      </c>
      <c r="C236" s="4" t="s">
        <v>645</v>
      </c>
      <c r="D236" s="4" t="s">
        <v>1157</v>
      </c>
      <c r="E236" s="5">
        <v>44393</v>
      </c>
      <c r="F236" s="5">
        <v>44405</v>
      </c>
      <c r="G236" s="5">
        <v>44460</v>
      </c>
      <c r="H236" s="6">
        <v>80259200</v>
      </c>
      <c r="I236" s="1">
        <f>(J236*100%)/H236</f>
        <v>1</v>
      </c>
      <c r="J236" s="6">
        <v>80259200</v>
      </c>
      <c r="K236" s="6">
        <f>(H236+M236)-J236</f>
        <v>0</v>
      </c>
      <c r="L236" s="3"/>
      <c r="M236" s="6"/>
      <c r="N236" s="4" t="s">
        <v>646</v>
      </c>
      <c r="O236" s="16" t="s">
        <v>17</v>
      </c>
    </row>
    <row r="237" spans="1:15" ht="91.5" customHeight="1" x14ac:dyDescent="0.25">
      <c r="A237" s="3">
        <v>236</v>
      </c>
      <c r="B237" s="3" t="s">
        <v>647</v>
      </c>
      <c r="C237" s="4" t="s">
        <v>648</v>
      </c>
      <c r="D237" s="4" t="s">
        <v>1158</v>
      </c>
      <c r="E237" s="5">
        <v>44392</v>
      </c>
      <c r="F237" s="5">
        <v>44398</v>
      </c>
      <c r="G237" s="5">
        <v>44561</v>
      </c>
      <c r="H237" s="6">
        <v>40330500</v>
      </c>
      <c r="I237" s="1">
        <f>(J237*100%)/H237</f>
        <v>0.95808383233532934</v>
      </c>
      <c r="J237" s="6">
        <v>38640000</v>
      </c>
      <c r="K237" s="6">
        <f>(H237+M237)-J237</f>
        <v>1690500</v>
      </c>
      <c r="L237" s="3"/>
      <c r="M237" s="6"/>
      <c r="N237" s="4" t="s">
        <v>649</v>
      </c>
      <c r="O237" s="16" t="s">
        <v>17</v>
      </c>
    </row>
    <row r="238" spans="1:15" ht="91.5" customHeight="1" x14ac:dyDescent="0.25">
      <c r="A238" s="3">
        <v>237</v>
      </c>
      <c r="B238" s="3" t="s">
        <v>650</v>
      </c>
      <c r="C238" s="4" t="s">
        <v>180</v>
      </c>
      <c r="D238" s="4" t="s">
        <v>1159</v>
      </c>
      <c r="E238" s="5">
        <v>44393</v>
      </c>
      <c r="F238" s="5">
        <v>44399</v>
      </c>
      <c r="G238" s="5">
        <v>44561</v>
      </c>
      <c r="H238" s="6">
        <v>35280528</v>
      </c>
      <c r="I238" s="1">
        <f>(J238*100%)/H238</f>
        <v>0.77710846617715024</v>
      </c>
      <c r="J238" s="6">
        <v>27416797</v>
      </c>
      <c r="K238" s="6">
        <f>(H238+M238)-J238</f>
        <v>7863731</v>
      </c>
      <c r="L238" s="3"/>
      <c r="M238" s="6"/>
      <c r="N238" s="4" t="s">
        <v>651</v>
      </c>
      <c r="O238" s="16" t="s">
        <v>17</v>
      </c>
    </row>
    <row r="239" spans="1:15" ht="91.5" customHeight="1" x14ac:dyDescent="0.25">
      <c r="A239" s="3">
        <v>238</v>
      </c>
      <c r="B239" s="3" t="s">
        <v>652</v>
      </c>
      <c r="C239" s="4" t="s">
        <v>648</v>
      </c>
      <c r="D239" s="4" t="s">
        <v>1160</v>
      </c>
      <c r="E239" s="5">
        <v>44396</v>
      </c>
      <c r="F239" s="5">
        <v>44399</v>
      </c>
      <c r="G239" s="5">
        <v>44500</v>
      </c>
      <c r="H239" s="6">
        <v>39364500</v>
      </c>
      <c r="I239" s="1">
        <f>(J239*100%)/H239</f>
        <v>0.42331288343558282</v>
      </c>
      <c r="J239" s="6">
        <v>16663500</v>
      </c>
      <c r="K239" s="6">
        <f>(H239+M239)-J239</f>
        <v>22701000</v>
      </c>
      <c r="L239" s="3">
        <v>1</v>
      </c>
      <c r="M239" s="6"/>
      <c r="N239" s="4" t="s">
        <v>653</v>
      </c>
      <c r="O239" s="16" t="s">
        <v>17</v>
      </c>
    </row>
    <row r="240" spans="1:15" ht="91.5" customHeight="1" x14ac:dyDescent="0.25">
      <c r="A240" s="3">
        <v>239</v>
      </c>
      <c r="B240" s="3" t="s">
        <v>654</v>
      </c>
      <c r="C240" s="4" t="s">
        <v>655</v>
      </c>
      <c r="D240" s="4" t="s">
        <v>1161</v>
      </c>
      <c r="E240" s="5">
        <v>44398</v>
      </c>
      <c r="F240" s="5">
        <v>44404</v>
      </c>
      <c r="G240" s="5">
        <v>44651</v>
      </c>
      <c r="H240" s="6">
        <v>80000000</v>
      </c>
      <c r="I240" s="1">
        <f>(J240*100%)/H240</f>
        <v>0.35499999999999998</v>
      </c>
      <c r="J240" s="6">
        <v>28400000</v>
      </c>
      <c r="K240" s="6">
        <f>(H240+M240)-J240</f>
        <v>51600000</v>
      </c>
      <c r="L240" s="3">
        <v>1</v>
      </c>
      <c r="M240" s="6"/>
      <c r="N240" s="4" t="s">
        <v>656</v>
      </c>
      <c r="O240" s="16" t="s">
        <v>17</v>
      </c>
    </row>
    <row r="241" spans="1:15" ht="91.5" customHeight="1" x14ac:dyDescent="0.25">
      <c r="A241" s="3">
        <v>240</v>
      </c>
      <c r="B241" s="3" t="s">
        <v>657</v>
      </c>
      <c r="C241" s="4" t="s">
        <v>658</v>
      </c>
      <c r="D241" s="4" t="s">
        <v>1162</v>
      </c>
      <c r="E241" s="5">
        <v>44399</v>
      </c>
      <c r="F241" s="5">
        <v>44412</v>
      </c>
      <c r="G241" s="5">
        <v>45142</v>
      </c>
      <c r="H241" s="6">
        <v>10940987203</v>
      </c>
      <c r="I241" s="1">
        <f>(J241*100%)/H241</f>
        <v>0.64025129067688202</v>
      </c>
      <c r="J241" s="6">
        <v>7004981178</v>
      </c>
      <c r="K241" s="6">
        <f>(H241+M241)-J241</f>
        <v>3936006025</v>
      </c>
      <c r="L241" s="3">
        <v>1</v>
      </c>
      <c r="M241" s="6"/>
      <c r="N241" s="4" t="s">
        <v>659</v>
      </c>
      <c r="O241" s="16" t="s">
        <v>17</v>
      </c>
    </row>
    <row r="242" spans="1:15" ht="91.5" customHeight="1" x14ac:dyDescent="0.25">
      <c r="A242" s="3">
        <v>241</v>
      </c>
      <c r="B242" s="3" t="s">
        <v>660</v>
      </c>
      <c r="C242" s="4" t="s">
        <v>661</v>
      </c>
      <c r="D242" s="4" t="s">
        <v>1163</v>
      </c>
      <c r="E242" s="5">
        <v>44399</v>
      </c>
      <c r="F242" s="5">
        <v>44403</v>
      </c>
      <c r="G242" s="5">
        <v>44561</v>
      </c>
      <c r="H242" s="6">
        <v>38640000</v>
      </c>
      <c r="I242" s="1">
        <f>(J242*100%)/H242</f>
        <v>0.96875</v>
      </c>
      <c r="J242" s="6">
        <v>37432500</v>
      </c>
      <c r="K242" s="6">
        <f>(H242+M242)-J242</f>
        <v>1207500</v>
      </c>
      <c r="L242" s="3"/>
      <c r="M242" s="6"/>
      <c r="N242" s="4" t="s">
        <v>662</v>
      </c>
      <c r="O242" s="16" t="s">
        <v>17</v>
      </c>
    </row>
    <row r="243" spans="1:15" ht="91.5" customHeight="1" x14ac:dyDescent="0.25">
      <c r="A243" s="3">
        <v>242</v>
      </c>
      <c r="B243" s="3" t="s">
        <v>663</v>
      </c>
      <c r="C243" s="4" t="s">
        <v>664</v>
      </c>
      <c r="D243" s="4" t="s">
        <v>1164</v>
      </c>
      <c r="E243" s="5">
        <v>44404</v>
      </c>
      <c r="F243" s="5">
        <v>44410</v>
      </c>
      <c r="G243" s="5">
        <v>44926</v>
      </c>
      <c r="H243" s="6">
        <v>859562897</v>
      </c>
      <c r="I243" s="1">
        <f>(J243*100%)/H243</f>
        <v>0.17485049613536308</v>
      </c>
      <c r="J243" s="6">
        <v>150294999</v>
      </c>
      <c r="K243" s="6">
        <f>(H243+M243)-J243</f>
        <v>709267898</v>
      </c>
      <c r="L243" s="3">
        <v>1</v>
      </c>
      <c r="M243" s="6"/>
      <c r="N243" s="4" t="s">
        <v>665</v>
      </c>
      <c r="O243" s="16" t="s">
        <v>17</v>
      </c>
    </row>
    <row r="244" spans="1:15" ht="91.5" customHeight="1" x14ac:dyDescent="0.25">
      <c r="A244" s="3">
        <v>243</v>
      </c>
      <c r="B244" s="3" t="s">
        <v>666</v>
      </c>
      <c r="C244" s="4" t="s">
        <v>667</v>
      </c>
      <c r="D244" s="4" t="s">
        <v>1165</v>
      </c>
      <c r="E244" s="5">
        <v>44404</v>
      </c>
      <c r="F244" s="5">
        <v>44412</v>
      </c>
      <c r="G244" s="5">
        <v>45142</v>
      </c>
      <c r="H244" s="6">
        <v>1328195690</v>
      </c>
      <c r="I244" s="1">
        <f>(J244*100%)/H244</f>
        <v>0.43266363082385856</v>
      </c>
      <c r="J244" s="6">
        <v>574661969.68000007</v>
      </c>
      <c r="K244" s="6">
        <f>(H244+M244)-J244</f>
        <v>753533720.31999993</v>
      </c>
      <c r="L244" s="3"/>
      <c r="M244" s="6"/>
      <c r="N244" s="4" t="s">
        <v>668</v>
      </c>
      <c r="O244" s="16" t="s">
        <v>17</v>
      </c>
    </row>
    <row r="245" spans="1:15" ht="91.5" customHeight="1" x14ac:dyDescent="0.25">
      <c r="A245" s="3">
        <v>244</v>
      </c>
      <c r="B245" s="3" t="s">
        <v>789</v>
      </c>
      <c r="C245" s="4" t="s">
        <v>790</v>
      </c>
      <c r="D245" s="4" t="s">
        <v>1166</v>
      </c>
      <c r="E245" s="5">
        <v>44417</v>
      </c>
      <c r="F245" s="5">
        <v>44441</v>
      </c>
      <c r="G245" s="5">
        <v>44561</v>
      </c>
      <c r="H245" s="6">
        <v>240000000</v>
      </c>
      <c r="I245" s="1">
        <f>(J245*100%)/H245</f>
        <v>0</v>
      </c>
      <c r="J245" s="6">
        <v>0</v>
      </c>
      <c r="K245" s="6">
        <f>(H245+M245)-J245</f>
        <v>240000000</v>
      </c>
      <c r="L245" s="3"/>
      <c r="M245" s="6"/>
      <c r="N245" s="4" t="s">
        <v>791</v>
      </c>
      <c r="O245" s="16" t="s">
        <v>17</v>
      </c>
    </row>
    <row r="246" spans="1:15" ht="91.5" customHeight="1" x14ac:dyDescent="0.25">
      <c r="A246" s="3">
        <v>245</v>
      </c>
      <c r="B246" s="3" t="s">
        <v>669</v>
      </c>
      <c r="C246" s="4" t="s">
        <v>670</v>
      </c>
      <c r="D246" s="4" t="s">
        <v>1167</v>
      </c>
      <c r="E246" s="5">
        <v>44405</v>
      </c>
      <c r="F246" s="5">
        <v>44393</v>
      </c>
      <c r="G246" s="5">
        <v>44561</v>
      </c>
      <c r="H246" s="6">
        <v>39526664</v>
      </c>
      <c r="I246" s="1">
        <f>(J246*100%)/H246</f>
        <v>0.96753204368575096</v>
      </c>
      <c r="J246" s="6">
        <v>38243314</v>
      </c>
      <c r="K246" s="6">
        <f>(H246+M246)-J246</f>
        <v>1283350</v>
      </c>
      <c r="L246" s="3"/>
      <c r="M246" s="6"/>
      <c r="N246" s="4" t="s">
        <v>671</v>
      </c>
      <c r="O246" s="16" t="s">
        <v>17</v>
      </c>
    </row>
    <row r="247" spans="1:15" ht="91.5" customHeight="1" x14ac:dyDescent="0.25">
      <c r="A247" s="3">
        <v>246</v>
      </c>
      <c r="B247" s="3" t="s">
        <v>672</v>
      </c>
      <c r="C247" s="4" t="s">
        <v>648</v>
      </c>
      <c r="D247" s="4" t="s">
        <v>1168</v>
      </c>
      <c r="E247" s="5">
        <v>44405</v>
      </c>
      <c r="F247" s="5">
        <v>44410</v>
      </c>
      <c r="G247" s="5">
        <v>44488</v>
      </c>
      <c r="H247" s="6">
        <v>37191000</v>
      </c>
      <c r="I247" s="1">
        <f>(J247*100%)/H247</f>
        <v>0.50649350649350644</v>
      </c>
      <c r="J247" s="6">
        <v>18837000</v>
      </c>
      <c r="K247" s="6">
        <f>(H247+M247)-J247</f>
        <v>18354000</v>
      </c>
      <c r="L247" s="3">
        <v>1</v>
      </c>
      <c r="M247" s="6"/>
      <c r="N247" s="4" t="s">
        <v>673</v>
      </c>
      <c r="O247" s="16" t="s">
        <v>17</v>
      </c>
    </row>
    <row r="248" spans="1:15" ht="91.5" customHeight="1" x14ac:dyDescent="0.25">
      <c r="A248" s="3">
        <v>247</v>
      </c>
      <c r="B248" s="3" t="s">
        <v>674</v>
      </c>
      <c r="C248" s="4" t="s">
        <v>675</v>
      </c>
      <c r="D248" s="4" t="s">
        <v>1169</v>
      </c>
      <c r="E248" s="5">
        <v>44411</v>
      </c>
      <c r="F248" s="5">
        <v>44426</v>
      </c>
      <c r="G248" s="5">
        <v>44561</v>
      </c>
      <c r="H248" s="6">
        <v>118674000</v>
      </c>
      <c r="I248" s="1">
        <f>(J248*100%)/H248</f>
        <v>0</v>
      </c>
      <c r="J248" s="6">
        <v>0</v>
      </c>
      <c r="K248" s="6">
        <f>(H248+M248)-J248</f>
        <v>118674000</v>
      </c>
      <c r="L248" s="3"/>
      <c r="M248" s="6"/>
      <c r="N248" s="4" t="s">
        <v>676</v>
      </c>
      <c r="O248" s="16" t="s">
        <v>17</v>
      </c>
    </row>
    <row r="249" spans="1:15" ht="91.5" customHeight="1" x14ac:dyDescent="0.25">
      <c r="A249" s="3">
        <v>248</v>
      </c>
      <c r="B249" s="3" t="s">
        <v>677</v>
      </c>
      <c r="C249" s="4" t="s">
        <v>678</v>
      </c>
      <c r="D249" s="4" t="s">
        <v>1170</v>
      </c>
      <c r="E249" s="5">
        <v>44407</v>
      </c>
      <c r="F249" s="5">
        <v>44412</v>
      </c>
      <c r="G249" s="5">
        <v>44561</v>
      </c>
      <c r="H249" s="6">
        <v>39013332</v>
      </c>
      <c r="I249" s="1">
        <f>(J249*100%)/H249</f>
        <v>0.7697364070313194</v>
      </c>
      <c r="J249" s="6">
        <v>30029982</v>
      </c>
      <c r="K249" s="6">
        <f>(H249+M249)-J249</f>
        <v>8983350</v>
      </c>
      <c r="L249" s="3"/>
      <c r="M249" s="6"/>
      <c r="N249" s="4" t="s">
        <v>679</v>
      </c>
      <c r="O249" s="16" t="s">
        <v>17</v>
      </c>
    </row>
    <row r="250" spans="1:15" ht="91.5" customHeight="1" x14ac:dyDescent="0.25">
      <c r="A250" s="3">
        <v>249</v>
      </c>
      <c r="B250" s="3" t="s">
        <v>680</v>
      </c>
      <c r="C250" s="4" t="s">
        <v>681</v>
      </c>
      <c r="D250" s="4" t="s">
        <v>1171</v>
      </c>
      <c r="E250" s="5">
        <v>44411</v>
      </c>
      <c r="F250" s="5">
        <v>44418</v>
      </c>
      <c r="G250" s="5">
        <v>44561</v>
      </c>
      <c r="H250" s="6">
        <v>167544000</v>
      </c>
      <c r="I250" s="1">
        <f>(J250*100%)/H250</f>
        <v>1</v>
      </c>
      <c r="J250" s="6">
        <v>167544000</v>
      </c>
      <c r="K250" s="6">
        <f>(H250+M250)-J250</f>
        <v>0</v>
      </c>
      <c r="L250" s="3"/>
      <c r="M250" s="6"/>
      <c r="N250" s="4" t="s">
        <v>682</v>
      </c>
      <c r="O250" s="16" t="s">
        <v>17</v>
      </c>
    </row>
    <row r="251" spans="1:15" ht="91.5" customHeight="1" x14ac:dyDescent="0.25">
      <c r="A251" s="3">
        <v>250</v>
      </c>
      <c r="B251" s="3" t="s">
        <v>683</v>
      </c>
      <c r="C251" s="4" t="s">
        <v>681</v>
      </c>
      <c r="D251" s="4" t="s">
        <v>1172</v>
      </c>
      <c r="E251" s="5">
        <v>44414</v>
      </c>
      <c r="F251" s="5">
        <v>44420</v>
      </c>
      <c r="G251" s="5">
        <v>44561</v>
      </c>
      <c r="H251" s="6">
        <v>60800000</v>
      </c>
      <c r="I251" s="1">
        <f>(J251*100%)/H251</f>
        <v>1</v>
      </c>
      <c r="J251" s="6">
        <v>60800000</v>
      </c>
      <c r="K251" s="6">
        <f>(H251+M251)-J251</f>
        <v>0</v>
      </c>
      <c r="L251" s="3"/>
      <c r="M251" s="6"/>
      <c r="N251" s="4" t="s">
        <v>682</v>
      </c>
      <c r="O251" s="16" t="s">
        <v>17</v>
      </c>
    </row>
    <row r="252" spans="1:15" ht="91.5" customHeight="1" x14ac:dyDescent="0.25">
      <c r="A252" s="3">
        <v>251</v>
      </c>
      <c r="B252" s="3" t="s">
        <v>684</v>
      </c>
      <c r="C252" s="4" t="s">
        <v>685</v>
      </c>
      <c r="D252" s="4" t="s">
        <v>1173</v>
      </c>
      <c r="E252" s="5">
        <v>44411</v>
      </c>
      <c r="F252" s="5">
        <v>44419</v>
      </c>
      <c r="G252" s="5">
        <v>44776</v>
      </c>
      <c r="H252" s="6">
        <v>4380000</v>
      </c>
      <c r="I252" s="1">
        <f>(J252*100%)/H252</f>
        <v>0.38888888812785388</v>
      </c>
      <c r="J252" s="6">
        <v>1703333.33</v>
      </c>
      <c r="K252" s="6">
        <f>(H252+M252)-J252</f>
        <v>2676666.67</v>
      </c>
      <c r="L252" s="3"/>
      <c r="M252" s="6"/>
      <c r="N252" s="4" t="s">
        <v>686</v>
      </c>
      <c r="O252" s="16" t="s">
        <v>17</v>
      </c>
    </row>
    <row r="253" spans="1:15" ht="91.5" customHeight="1" x14ac:dyDescent="0.25">
      <c r="A253" s="3">
        <v>252</v>
      </c>
      <c r="B253" s="3" t="s">
        <v>687</v>
      </c>
      <c r="C253" s="4" t="s">
        <v>688</v>
      </c>
      <c r="D253" s="4" t="s">
        <v>1174</v>
      </c>
      <c r="E253" s="5">
        <v>44411</v>
      </c>
      <c r="F253" s="5">
        <v>44421</v>
      </c>
      <c r="G253" s="5">
        <v>44561</v>
      </c>
      <c r="H253" s="6">
        <v>411935096</v>
      </c>
      <c r="I253" s="1">
        <f>(J253*100%)/H253</f>
        <v>0.92714585102989133</v>
      </c>
      <c r="J253" s="6">
        <v>381923915.14999998</v>
      </c>
      <c r="K253" s="6">
        <f>(H253+M253)-J253</f>
        <v>30011180.850000024</v>
      </c>
      <c r="L253" s="3"/>
      <c r="M253" s="6"/>
      <c r="N253" s="4" t="s">
        <v>689</v>
      </c>
      <c r="O253" s="16" t="s">
        <v>17</v>
      </c>
    </row>
    <row r="254" spans="1:15" ht="91.5" customHeight="1" x14ac:dyDescent="0.25">
      <c r="A254" s="3">
        <v>253</v>
      </c>
      <c r="B254" s="3" t="s">
        <v>690</v>
      </c>
      <c r="C254" s="4" t="s">
        <v>691</v>
      </c>
      <c r="D254" s="4" t="s">
        <v>1175</v>
      </c>
      <c r="E254" s="5">
        <v>44411</v>
      </c>
      <c r="F254" s="5">
        <v>44418</v>
      </c>
      <c r="G254" s="5">
        <v>44478</v>
      </c>
      <c r="H254" s="6">
        <v>142800000</v>
      </c>
      <c r="I254" s="1">
        <f>(J254*100%)/H254</f>
        <v>1</v>
      </c>
      <c r="J254" s="6">
        <v>142800000</v>
      </c>
      <c r="K254" s="6">
        <f>(H254+M254)-J254</f>
        <v>0</v>
      </c>
      <c r="L254" s="3"/>
      <c r="M254" s="6"/>
      <c r="N254" s="4" t="s">
        <v>692</v>
      </c>
      <c r="O254" s="16" t="s">
        <v>17</v>
      </c>
    </row>
    <row r="255" spans="1:15" ht="91.5" customHeight="1" x14ac:dyDescent="0.25">
      <c r="A255" s="3">
        <v>254</v>
      </c>
      <c r="B255" s="3" t="s">
        <v>693</v>
      </c>
      <c r="C255" s="4" t="s">
        <v>694</v>
      </c>
      <c r="D255" s="4" t="s">
        <v>1176</v>
      </c>
      <c r="E255" s="5">
        <v>44411</v>
      </c>
      <c r="F255" s="5">
        <v>44417</v>
      </c>
      <c r="G255" s="5">
        <v>44530</v>
      </c>
      <c r="H255" s="6">
        <v>31667457</v>
      </c>
      <c r="I255" s="1">
        <f>(J255*100%)/H255</f>
        <v>0.75167785022965372</v>
      </c>
      <c r="J255" s="6">
        <v>23803726</v>
      </c>
      <c r="K255" s="6">
        <f>(H255+M255)-J255</f>
        <v>7863731</v>
      </c>
      <c r="L255" s="3">
        <v>1</v>
      </c>
      <c r="M255" s="6"/>
      <c r="N255" s="4" t="s">
        <v>695</v>
      </c>
      <c r="O255" s="16" t="s">
        <v>17</v>
      </c>
    </row>
    <row r="256" spans="1:15" ht="91.5" customHeight="1" x14ac:dyDescent="0.25">
      <c r="A256" s="3">
        <v>255</v>
      </c>
      <c r="B256" s="3" t="s">
        <v>696</v>
      </c>
      <c r="C256" s="4" t="s">
        <v>697</v>
      </c>
      <c r="D256" s="4" t="s">
        <v>1177</v>
      </c>
      <c r="E256" s="5">
        <v>44411</v>
      </c>
      <c r="F256" s="5">
        <v>44413</v>
      </c>
      <c r="G256" s="5">
        <v>44487</v>
      </c>
      <c r="H256" s="6">
        <v>51566657</v>
      </c>
      <c r="I256" s="1">
        <f>(J256*100%)/H256</f>
        <v>0.62184857164582141</v>
      </c>
      <c r="J256" s="6">
        <v>32066652</v>
      </c>
      <c r="K256" s="6">
        <f>(H256+M256)-J256</f>
        <v>19500005</v>
      </c>
      <c r="L256" s="3">
        <v>1</v>
      </c>
      <c r="M256" s="6"/>
      <c r="N256" s="4" t="s">
        <v>698</v>
      </c>
      <c r="O256" s="16" t="s">
        <v>17</v>
      </c>
    </row>
    <row r="257" spans="1:15" ht="91.5" customHeight="1" x14ac:dyDescent="0.25">
      <c r="A257" s="3">
        <v>256</v>
      </c>
      <c r="B257" s="3" t="s">
        <v>699</v>
      </c>
      <c r="C257" s="4" t="s">
        <v>700</v>
      </c>
      <c r="D257" s="4" t="s">
        <v>1178</v>
      </c>
      <c r="E257" s="5">
        <v>44411</v>
      </c>
      <c r="F257" s="5">
        <v>44417</v>
      </c>
      <c r="G257" s="5">
        <v>44561</v>
      </c>
      <c r="H257" s="6">
        <v>40481363</v>
      </c>
      <c r="I257" s="1">
        <f>(J257*100%)/H257</f>
        <v>0.95302013422818788</v>
      </c>
      <c r="J257" s="6">
        <v>38579554</v>
      </c>
      <c r="K257" s="6">
        <f>(H257+M257)-J257</f>
        <v>1901809</v>
      </c>
      <c r="L257" s="3"/>
      <c r="M257" s="6"/>
      <c r="N257" s="4" t="s">
        <v>701</v>
      </c>
      <c r="O257" s="16" t="s">
        <v>17</v>
      </c>
    </row>
    <row r="258" spans="1:15" ht="91.5" customHeight="1" x14ac:dyDescent="0.25">
      <c r="A258" s="3">
        <v>257</v>
      </c>
      <c r="B258" s="3" t="s">
        <v>702</v>
      </c>
      <c r="C258" s="4" t="s">
        <v>703</v>
      </c>
      <c r="D258" s="4" t="s">
        <v>1179</v>
      </c>
      <c r="E258" s="5">
        <v>44412</v>
      </c>
      <c r="F258" s="5">
        <v>44419</v>
      </c>
      <c r="G258" s="5">
        <v>44561</v>
      </c>
      <c r="H258" s="6">
        <v>40209676</v>
      </c>
      <c r="I258" s="1">
        <f>(J258*100%)/H258</f>
        <v>0.94594594594594594</v>
      </c>
      <c r="J258" s="6">
        <v>38036180</v>
      </c>
      <c r="K258" s="6">
        <f>(H258+M258)-J258</f>
        <v>2173496</v>
      </c>
      <c r="L258" s="3"/>
      <c r="M258" s="6"/>
      <c r="N258" s="4" t="s">
        <v>704</v>
      </c>
      <c r="O258" s="16" t="s">
        <v>17</v>
      </c>
    </row>
    <row r="259" spans="1:15" ht="91.5" customHeight="1" x14ac:dyDescent="0.25">
      <c r="A259" s="3">
        <v>258</v>
      </c>
      <c r="B259" s="3" t="s">
        <v>705</v>
      </c>
      <c r="C259" s="4" t="s">
        <v>91</v>
      </c>
      <c r="D259" s="4" t="s">
        <v>1180</v>
      </c>
      <c r="E259" s="5">
        <v>44413</v>
      </c>
      <c r="F259" s="5">
        <v>44418</v>
      </c>
      <c r="G259" s="5">
        <v>44561</v>
      </c>
      <c r="H259" s="6">
        <v>31242391</v>
      </c>
      <c r="I259" s="1">
        <f>(J259*100%)/H259</f>
        <v>0.75510203428412381</v>
      </c>
      <c r="J259" s="6">
        <v>23591193</v>
      </c>
      <c r="K259" s="6">
        <f>(H259+M259)-J259</f>
        <v>7651198</v>
      </c>
      <c r="L259" s="3"/>
      <c r="M259" s="6"/>
      <c r="N259" s="4" t="s">
        <v>706</v>
      </c>
      <c r="O259" s="16" t="s">
        <v>17</v>
      </c>
    </row>
    <row r="260" spans="1:15" ht="91.5" customHeight="1" x14ac:dyDescent="0.25">
      <c r="A260" s="3">
        <v>259</v>
      </c>
      <c r="B260" s="3" t="s">
        <v>707</v>
      </c>
      <c r="C260" s="4" t="s">
        <v>708</v>
      </c>
      <c r="D260" s="4" t="s">
        <v>1181</v>
      </c>
      <c r="E260" s="5">
        <v>44417</v>
      </c>
      <c r="F260" s="5">
        <v>44420</v>
      </c>
      <c r="G260" s="5">
        <v>44561</v>
      </c>
      <c r="H260" s="6">
        <v>30392259</v>
      </c>
      <c r="I260" s="1">
        <f>(J260*100%)/H260</f>
        <v>0.9720280088426464</v>
      </c>
      <c r="J260" s="6">
        <v>29542127</v>
      </c>
      <c r="K260" s="6">
        <f>(H260+M260)-J260</f>
        <v>850132</v>
      </c>
      <c r="L260" s="3"/>
      <c r="M260" s="6"/>
      <c r="N260" s="4" t="s">
        <v>709</v>
      </c>
      <c r="O260" s="16" t="s">
        <v>17</v>
      </c>
    </row>
    <row r="261" spans="1:15" ht="91.5" customHeight="1" x14ac:dyDescent="0.25">
      <c r="A261" s="3">
        <v>260</v>
      </c>
      <c r="B261" s="3" t="s">
        <v>916</v>
      </c>
      <c r="C261" s="4" t="s">
        <v>792</v>
      </c>
      <c r="D261" s="4" t="s">
        <v>1182</v>
      </c>
      <c r="E261" s="5">
        <v>44418</v>
      </c>
      <c r="F261" s="5">
        <v>44426</v>
      </c>
      <c r="G261" s="5">
        <v>44790</v>
      </c>
      <c r="H261" s="6">
        <v>174009389</v>
      </c>
      <c r="I261" s="1">
        <f>(J261*100%)/H261</f>
        <v>0.21441436128483848</v>
      </c>
      <c r="J261" s="6">
        <v>37310112</v>
      </c>
      <c r="K261" s="6">
        <f>(H261+M261)-J261</f>
        <v>136699277</v>
      </c>
      <c r="L261" s="3"/>
      <c r="M261" s="6"/>
      <c r="N261" s="4" t="s">
        <v>793</v>
      </c>
      <c r="O261" s="16" t="s">
        <v>17</v>
      </c>
    </row>
    <row r="262" spans="1:15" ht="91.5" customHeight="1" x14ac:dyDescent="0.25">
      <c r="A262" s="3">
        <v>261</v>
      </c>
      <c r="B262" s="3" t="s">
        <v>710</v>
      </c>
      <c r="C262" s="4" t="s">
        <v>711</v>
      </c>
      <c r="D262" s="4" t="s">
        <v>1183</v>
      </c>
      <c r="E262" s="5">
        <v>44418</v>
      </c>
      <c r="F262" s="5">
        <v>44421</v>
      </c>
      <c r="G262" s="5">
        <v>44561</v>
      </c>
      <c r="H262" s="6">
        <v>62480000</v>
      </c>
      <c r="I262" s="1">
        <f>(J262*100%)/H262</f>
        <v>0.76056338028169013</v>
      </c>
      <c r="J262" s="6">
        <v>47520000</v>
      </c>
      <c r="K262" s="6">
        <f>(H262+M262)-J262</f>
        <v>14960000</v>
      </c>
      <c r="L262" s="3"/>
      <c r="M262" s="6"/>
      <c r="N262" s="4" t="s">
        <v>712</v>
      </c>
      <c r="O262" s="16" t="s">
        <v>17</v>
      </c>
    </row>
    <row r="263" spans="1:15" ht="91.5" customHeight="1" x14ac:dyDescent="0.25">
      <c r="A263" s="3">
        <v>262</v>
      </c>
      <c r="B263" s="3" t="s">
        <v>713</v>
      </c>
      <c r="C263" s="4" t="s">
        <v>522</v>
      </c>
      <c r="D263" s="4" t="s">
        <v>1184</v>
      </c>
      <c r="E263" s="5">
        <v>44418</v>
      </c>
      <c r="F263" s="5">
        <v>44426</v>
      </c>
      <c r="G263" s="5">
        <v>44561</v>
      </c>
      <c r="H263" s="6">
        <v>47333326</v>
      </c>
      <c r="I263" s="1">
        <f>(J263*100%)/H263</f>
        <v>0.93661977187066892</v>
      </c>
      <c r="J263" s="6">
        <v>44333329</v>
      </c>
      <c r="K263" s="6">
        <f>(H263+M263)-J263</f>
        <v>2999997</v>
      </c>
      <c r="L263" s="3"/>
      <c r="M263" s="6"/>
      <c r="N263" s="4" t="s">
        <v>714</v>
      </c>
      <c r="O263" s="16" t="s">
        <v>17</v>
      </c>
    </row>
    <row r="264" spans="1:15" ht="91.5" customHeight="1" x14ac:dyDescent="0.25">
      <c r="A264" s="3">
        <v>263</v>
      </c>
      <c r="B264" s="3" t="s">
        <v>715</v>
      </c>
      <c r="C264" s="4" t="s">
        <v>716</v>
      </c>
      <c r="D264" s="4" t="s">
        <v>1185</v>
      </c>
      <c r="E264" s="5">
        <v>44425</v>
      </c>
      <c r="F264" s="5">
        <v>44426</v>
      </c>
      <c r="G264" s="5">
        <v>44561</v>
      </c>
      <c r="H264" s="6">
        <v>49499990</v>
      </c>
      <c r="I264" s="1">
        <f>(J264*100%)/H264</f>
        <v>0.76296294201271553</v>
      </c>
      <c r="J264" s="6">
        <v>37766658</v>
      </c>
      <c r="K264" s="6">
        <f>(H264+M264)-J264</f>
        <v>11733332</v>
      </c>
      <c r="L264" s="3"/>
      <c r="M264" s="6"/>
      <c r="N264" s="4" t="s">
        <v>717</v>
      </c>
      <c r="O264" s="16" t="s">
        <v>17</v>
      </c>
    </row>
    <row r="265" spans="1:15" ht="91.5" customHeight="1" x14ac:dyDescent="0.25">
      <c r="A265" s="3">
        <v>264</v>
      </c>
      <c r="B265" s="3" t="s">
        <v>732</v>
      </c>
      <c r="C265" s="4" t="s">
        <v>733</v>
      </c>
      <c r="D265" s="4" t="s">
        <v>1186</v>
      </c>
      <c r="E265" s="5">
        <v>44427</v>
      </c>
      <c r="F265" s="5">
        <v>44432</v>
      </c>
      <c r="G265" s="5">
        <v>44561</v>
      </c>
      <c r="H265" s="6">
        <v>37240000</v>
      </c>
      <c r="I265" s="1">
        <f>(J265*100%)/H265</f>
        <v>0.95488721804511278</v>
      </c>
      <c r="J265" s="6">
        <v>35560000</v>
      </c>
      <c r="K265" s="6">
        <f>(H265+M265)-J265</f>
        <v>1680000</v>
      </c>
      <c r="L265" s="3"/>
      <c r="M265" s="6"/>
      <c r="N265" s="4" t="s">
        <v>756</v>
      </c>
      <c r="O265" s="16" t="s">
        <v>17</v>
      </c>
    </row>
    <row r="266" spans="1:15" ht="91.5" customHeight="1" x14ac:dyDescent="0.25">
      <c r="A266" s="3">
        <v>265</v>
      </c>
      <c r="B266" s="3" t="s">
        <v>730</v>
      </c>
      <c r="C266" s="4" t="s">
        <v>731</v>
      </c>
      <c r="D266" s="4" t="s">
        <v>1171</v>
      </c>
      <c r="E266" s="5">
        <v>44427</v>
      </c>
      <c r="F266" s="5">
        <v>44435</v>
      </c>
      <c r="G266" s="5">
        <v>44466</v>
      </c>
      <c r="H266" s="6">
        <v>29201800</v>
      </c>
      <c r="I266" s="1">
        <f>(J266*100%)/H266</f>
        <v>1</v>
      </c>
      <c r="J266" s="6">
        <v>29201800</v>
      </c>
      <c r="K266" s="6">
        <f>(H266+M266)-J266</f>
        <v>0</v>
      </c>
      <c r="L266" s="3"/>
      <c r="M266" s="6"/>
      <c r="N266" s="4" t="s">
        <v>755</v>
      </c>
      <c r="O266" s="16" t="s">
        <v>17</v>
      </c>
    </row>
    <row r="267" spans="1:15" ht="91.5" customHeight="1" x14ac:dyDescent="0.25">
      <c r="A267" s="3">
        <v>266</v>
      </c>
      <c r="B267" s="3" t="s">
        <v>735</v>
      </c>
      <c r="C267" s="4" t="s">
        <v>648</v>
      </c>
      <c r="D267" s="4" t="s">
        <v>1187</v>
      </c>
      <c r="E267" s="5">
        <v>44427</v>
      </c>
      <c r="F267" s="5">
        <v>44431</v>
      </c>
      <c r="G267" s="5">
        <v>44561</v>
      </c>
      <c r="H267" s="6">
        <v>32119500</v>
      </c>
      <c r="I267" s="1">
        <f>(J267*100%)/H267</f>
        <v>0.73684210526315785</v>
      </c>
      <c r="J267" s="6">
        <v>23667000</v>
      </c>
      <c r="K267" s="6">
        <f>(H267+M267)-J267</f>
        <v>8452500</v>
      </c>
      <c r="L267" s="3"/>
      <c r="M267" s="6"/>
      <c r="N267" s="4" t="s">
        <v>758</v>
      </c>
      <c r="O267" s="16" t="s">
        <v>17</v>
      </c>
    </row>
    <row r="268" spans="1:15" ht="91.5" customHeight="1" x14ac:dyDescent="0.25">
      <c r="A268" s="3">
        <v>267</v>
      </c>
      <c r="B268" s="3" t="s">
        <v>734</v>
      </c>
      <c r="C268" s="4" t="s">
        <v>335</v>
      </c>
      <c r="D268" s="4" t="s">
        <v>1188</v>
      </c>
      <c r="E268" s="5">
        <v>44427</v>
      </c>
      <c r="F268" s="5">
        <v>44433</v>
      </c>
      <c r="G268" s="5">
        <v>44561</v>
      </c>
      <c r="H268" s="6">
        <v>42116658</v>
      </c>
      <c r="I268" s="1">
        <f>(J268*100%)/H268</f>
        <v>0.94736852102557612</v>
      </c>
      <c r="J268" s="6">
        <v>39899996</v>
      </c>
      <c r="K268" s="6">
        <f>(H268+M268)-J268</f>
        <v>2216662</v>
      </c>
      <c r="L268" s="3"/>
      <c r="M268" s="6"/>
      <c r="N268" s="4" t="s">
        <v>757</v>
      </c>
      <c r="O268" s="16" t="s">
        <v>17</v>
      </c>
    </row>
    <row r="269" spans="1:15" ht="91.5" customHeight="1" x14ac:dyDescent="0.25">
      <c r="A269" s="3">
        <v>268</v>
      </c>
      <c r="B269" s="3" t="s">
        <v>736</v>
      </c>
      <c r="C269" s="4" t="s">
        <v>737</v>
      </c>
      <c r="D269" s="4" t="s">
        <v>1189</v>
      </c>
      <c r="E269" s="5">
        <v>44428</v>
      </c>
      <c r="F269" s="5">
        <v>44433</v>
      </c>
      <c r="G269" s="5">
        <v>44561</v>
      </c>
      <c r="H269" s="6">
        <v>27416797</v>
      </c>
      <c r="I269" s="1">
        <f>(J269*100%)/H269</f>
        <v>0.97674421997580529</v>
      </c>
      <c r="J269" s="6">
        <v>26779198</v>
      </c>
      <c r="K269" s="6">
        <f>(H269+M269)-J269</f>
        <v>637599</v>
      </c>
      <c r="L269" s="3"/>
      <c r="M269" s="6"/>
      <c r="N269" s="4" t="s">
        <v>759</v>
      </c>
      <c r="O269" s="16" t="s">
        <v>17</v>
      </c>
    </row>
    <row r="270" spans="1:15" ht="91.5" customHeight="1" x14ac:dyDescent="0.25">
      <c r="A270" s="3">
        <v>269</v>
      </c>
      <c r="B270" s="3" t="s">
        <v>788</v>
      </c>
      <c r="C270" s="4" t="s">
        <v>738</v>
      </c>
      <c r="D270" s="4" t="s">
        <v>1190</v>
      </c>
      <c r="E270" s="5">
        <v>44428</v>
      </c>
      <c r="F270" s="5">
        <v>44435</v>
      </c>
      <c r="G270" s="5">
        <v>44561</v>
      </c>
      <c r="H270" s="6">
        <v>50266994</v>
      </c>
      <c r="I270" s="1">
        <f>(J270*100%)/H270</f>
        <v>0.72868220446999477</v>
      </c>
      <c r="J270" s="6">
        <v>36628664</v>
      </c>
      <c r="K270" s="6">
        <f>(H270+M270)-J270</f>
        <v>13638330</v>
      </c>
      <c r="L270" s="3"/>
      <c r="M270" s="6"/>
      <c r="N270" s="4" t="s">
        <v>760</v>
      </c>
      <c r="O270" s="16" t="s">
        <v>17</v>
      </c>
    </row>
    <row r="271" spans="1:15" ht="91.5" customHeight="1" x14ac:dyDescent="0.25">
      <c r="A271" s="3">
        <v>270</v>
      </c>
      <c r="B271" s="3" t="s">
        <v>739</v>
      </c>
      <c r="C271" s="4" t="s">
        <v>180</v>
      </c>
      <c r="D271" s="4" t="s">
        <v>1191</v>
      </c>
      <c r="E271" s="5">
        <v>44431</v>
      </c>
      <c r="F271" s="5">
        <v>44438</v>
      </c>
      <c r="G271" s="5">
        <v>44561</v>
      </c>
      <c r="H271" s="6">
        <v>27416797</v>
      </c>
      <c r="I271" s="1">
        <f>(J271*100%)/H271</f>
        <v>0.93798458660214756</v>
      </c>
      <c r="J271" s="6">
        <v>25716533</v>
      </c>
      <c r="K271" s="6">
        <f>(H271+M271)-J271</f>
        <v>1700264</v>
      </c>
      <c r="L271" s="3"/>
      <c r="M271" s="6"/>
      <c r="N271" s="4" t="s">
        <v>761</v>
      </c>
      <c r="O271" s="16" t="s">
        <v>17</v>
      </c>
    </row>
    <row r="272" spans="1:15" ht="91.5" customHeight="1" x14ac:dyDescent="0.25">
      <c r="A272" s="3">
        <v>271</v>
      </c>
      <c r="B272" s="3" t="s">
        <v>726</v>
      </c>
      <c r="C272" s="4" t="s">
        <v>727</v>
      </c>
      <c r="D272" s="4" t="s">
        <v>1192</v>
      </c>
      <c r="E272" s="5">
        <v>44433</v>
      </c>
      <c r="F272" s="5">
        <v>44442</v>
      </c>
      <c r="G272" s="5">
        <v>44475</v>
      </c>
      <c r="H272" s="6">
        <v>5800000</v>
      </c>
      <c r="I272" s="1">
        <f>(J272*100%)/H272</f>
        <v>1</v>
      </c>
      <c r="J272" s="6">
        <v>5800000</v>
      </c>
      <c r="K272" s="6">
        <f>(H272+M272)-J272</f>
        <v>0</v>
      </c>
      <c r="L272" s="3"/>
      <c r="M272" s="6"/>
      <c r="N272" s="4" t="s">
        <v>753</v>
      </c>
      <c r="O272" s="16" t="s">
        <v>17</v>
      </c>
    </row>
    <row r="273" spans="1:15" ht="91.5" customHeight="1" x14ac:dyDescent="0.25">
      <c r="A273" s="3">
        <v>272</v>
      </c>
      <c r="B273" s="3" t="s">
        <v>741</v>
      </c>
      <c r="C273" s="4" t="s">
        <v>742</v>
      </c>
      <c r="D273" s="4" t="s">
        <v>1193</v>
      </c>
      <c r="E273" s="5">
        <v>44433</v>
      </c>
      <c r="F273" s="5">
        <v>44441</v>
      </c>
      <c r="G273" s="5">
        <v>44486</v>
      </c>
      <c r="H273" s="6">
        <v>162950627</v>
      </c>
      <c r="I273" s="1">
        <f>(J273*100%)/H273</f>
        <v>0.49999999079475771</v>
      </c>
      <c r="J273" s="6">
        <v>81475312</v>
      </c>
      <c r="K273" s="6">
        <f>(H273+M273)-J273</f>
        <v>81475315</v>
      </c>
      <c r="L273" s="3"/>
      <c r="M273" s="6"/>
      <c r="N273" s="4" t="s">
        <v>763</v>
      </c>
      <c r="O273" s="16" t="s">
        <v>17</v>
      </c>
    </row>
    <row r="274" spans="1:15" ht="91.5" customHeight="1" x14ac:dyDescent="0.25">
      <c r="A274" s="3">
        <v>273</v>
      </c>
      <c r="B274" s="3" t="s">
        <v>740</v>
      </c>
      <c r="C274" s="4" t="s">
        <v>619</v>
      </c>
      <c r="D274" s="4" t="s">
        <v>1194</v>
      </c>
      <c r="E274" s="5">
        <v>44434</v>
      </c>
      <c r="F274" s="5">
        <v>44438</v>
      </c>
      <c r="G274" s="5">
        <v>44561</v>
      </c>
      <c r="H274" s="6">
        <v>26779198</v>
      </c>
      <c r="I274" s="1">
        <f>(J274*100%)/H274</f>
        <v>0.96031751959113931</v>
      </c>
      <c r="J274" s="6">
        <v>25716533</v>
      </c>
      <c r="K274" s="6">
        <f>(H274+M274)-J274</f>
        <v>1062665</v>
      </c>
      <c r="L274" s="3"/>
      <c r="M274" s="6"/>
      <c r="N274" s="4" t="s">
        <v>762</v>
      </c>
      <c r="O274" s="16" t="s">
        <v>17</v>
      </c>
    </row>
    <row r="275" spans="1:15" ht="91.5" customHeight="1" x14ac:dyDescent="0.25">
      <c r="A275" s="3">
        <v>274</v>
      </c>
      <c r="B275" s="3" t="s">
        <v>728</v>
      </c>
      <c r="C275" s="4" t="s">
        <v>729</v>
      </c>
      <c r="D275" s="4" t="s">
        <v>767</v>
      </c>
      <c r="E275" s="5">
        <v>44435</v>
      </c>
      <c r="F275" s="5">
        <v>44440</v>
      </c>
      <c r="G275" s="5">
        <v>44561</v>
      </c>
      <c r="H275" s="6">
        <v>3472420</v>
      </c>
      <c r="I275" s="1">
        <f>(J275*100%)/H275</f>
        <v>1</v>
      </c>
      <c r="J275" s="6">
        <v>3472420</v>
      </c>
      <c r="K275" s="6">
        <f>(H275+M275)-J275</f>
        <v>0</v>
      </c>
      <c r="L275" s="3"/>
      <c r="M275" s="6"/>
      <c r="N275" s="4" t="s">
        <v>754</v>
      </c>
      <c r="O275" s="16" t="s">
        <v>17</v>
      </c>
    </row>
    <row r="276" spans="1:15" ht="91.5" customHeight="1" x14ac:dyDescent="0.25">
      <c r="A276" s="3">
        <v>275</v>
      </c>
      <c r="B276" s="3" t="s">
        <v>743</v>
      </c>
      <c r="C276" s="4" t="s">
        <v>744</v>
      </c>
      <c r="D276" s="4" t="s">
        <v>1195</v>
      </c>
      <c r="E276" s="5">
        <v>44435</v>
      </c>
      <c r="F276" s="5">
        <v>44440</v>
      </c>
      <c r="G276" s="5">
        <v>44926</v>
      </c>
      <c r="H276" s="6">
        <v>409000000</v>
      </c>
      <c r="I276" s="1">
        <f>(J276*100%)/H276</f>
        <v>0.24449877750611246</v>
      </c>
      <c r="J276" s="6">
        <v>100000000</v>
      </c>
      <c r="K276" s="6">
        <f>(H276+M276)-J276</f>
        <v>309000000</v>
      </c>
      <c r="L276" s="3">
        <v>1</v>
      </c>
      <c r="M276" s="6"/>
      <c r="N276" s="4" t="s">
        <v>764</v>
      </c>
      <c r="O276" s="16" t="s">
        <v>17</v>
      </c>
    </row>
    <row r="277" spans="1:15" ht="91.5" customHeight="1" x14ac:dyDescent="0.25">
      <c r="A277" s="3">
        <v>276</v>
      </c>
      <c r="B277" s="3" t="s">
        <v>745</v>
      </c>
      <c r="C277" s="4" t="s">
        <v>746</v>
      </c>
      <c r="D277" s="4" t="s">
        <v>1196</v>
      </c>
      <c r="E277" s="5">
        <v>44439</v>
      </c>
      <c r="F277" s="15">
        <v>44445</v>
      </c>
      <c r="G277" s="5">
        <v>44561</v>
      </c>
      <c r="H277" s="6">
        <v>25716533</v>
      </c>
      <c r="I277" s="1">
        <f>(J277*100%)/H277</f>
        <v>0.95041291141383644</v>
      </c>
      <c r="J277" s="6">
        <v>24441325</v>
      </c>
      <c r="K277" s="6">
        <f>(H277+M277)-J277</f>
        <v>1275208</v>
      </c>
      <c r="L277" s="3"/>
      <c r="M277" s="6"/>
      <c r="N277" s="4" t="s">
        <v>765</v>
      </c>
      <c r="O277" s="16" t="s">
        <v>17</v>
      </c>
    </row>
    <row r="278" spans="1:15" ht="91.5" customHeight="1" x14ac:dyDescent="0.25">
      <c r="A278" s="3">
        <v>277</v>
      </c>
      <c r="B278" s="3" t="s">
        <v>747</v>
      </c>
      <c r="C278" s="4" t="s">
        <v>748</v>
      </c>
      <c r="D278" s="4" t="s">
        <v>1197</v>
      </c>
      <c r="E278" s="5">
        <v>44440</v>
      </c>
      <c r="F278" s="5">
        <v>44445</v>
      </c>
      <c r="G278" s="5">
        <v>44561</v>
      </c>
      <c r="H278" s="6">
        <v>12408000</v>
      </c>
      <c r="I278" s="1">
        <f>(J278*100%)/H278</f>
        <v>0.70833333333333337</v>
      </c>
      <c r="J278" s="6">
        <v>8789000</v>
      </c>
      <c r="K278" s="6">
        <f>(H278+M278)-J278</f>
        <v>3619000</v>
      </c>
      <c r="L278" s="3"/>
      <c r="M278" s="6"/>
      <c r="N278" s="4" t="s">
        <v>766</v>
      </c>
      <c r="O278" s="16" t="s">
        <v>17</v>
      </c>
    </row>
    <row r="279" spans="1:15" ht="91.5" customHeight="1" x14ac:dyDescent="0.25">
      <c r="A279" s="3">
        <v>278</v>
      </c>
      <c r="B279" s="3" t="s">
        <v>749</v>
      </c>
      <c r="C279" s="4" t="s">
        <v>648</v>
      </c>
      <c r="D279" s="4" t="s">
        <v>1198</v>
      </c>
      <c r="E279" s="5">
        <v>44440</v>
      </c>
      <c r="F279" s="15">
        <v>44473</v>
      </c>
      <c r="G279" s="5">
        <v>44530</v>
      </c>
      <c r="H279" s="6">
        <v>28980000</v>
      </c>
      <c r="I279" s="1">
        <f>(J279*100%)/H279</f>
        <v>0.44166666666666665</v>
      </c>
      <c r="J279" s="6">
        <v>12799500</v>
      </c>
      <c r="K279" s="6">
        <f>(H279+M279)-J279</f>
        <v>16180500</v>
      </c>
      <c r="L279" s="3">
        <v>1</v>
      </c>
      <c r="M279" s="6"/>
      <c r="N279" s="4" t="s">
        <v>768</v>
      </c>
      <c r="O279" s="16" t="s">
        <v>17</v>
      </c>
    </row>
    <row r="280" spans="1:15" ht="91.5" customHeight="1" x14ac:dyDescent="0.25">
      <c r="A280" s="3">
        <v>279</v>
      </c>
      <c r="B280" s="3" t="s">
        <v>750</v>
      </c>
      <c r="C280" s="4" t="s">
        <v>751</v>
      </c>
      <c r="D280" s="4" t="s">
        <v>1199</v>
      </c>
      <c r="E280" s="5">
        <v>44440</v>
      </c>
      <c r="F280" s="5">
        <v>44447</v>
      </c>
      <c r="G280" s="5">
        <v>44926</v>
      </c>
      <c r="H280" s="6">
        <v>409000000</v>
      </c>
      <c r="I280" s="1">
        <f>(J280*100%)/H280</f>
        <v>5.7375713936430317E-2</v>
      </c>
      <c r="J280" s="6">
        <v>23466667</v>
      </c>
      <c r="K280" s="6">
        <f>(H280+M280)-J280</f>
        <v>385533333</v>
      </c>
      <c r="L280" s="3">
        <v>1</v>
      </c>
      <c r="M280" s="6"/>
      <c r="N280" s="4" t="s">
        <v>772</v>
      </c>
      <c r="O280" s="16" t="s">
        <v>17</v>
      </c>
    </row>
    <row r="281" spans="1:15" ht="91.5" customHeight="1" x14ac:dyDescent="0.25">
      <c r="A281" s="3">
        <v>280</v>
      </c>
      <c r="B281" s="3" t="s">
        <v>917</v>
      </c>
      <c r="C281" s="4" t="s">
        <v>769</v>
      </c>
      <c r="D281" s="4" t="s">
        <v>771</v>
      </c>
      <c r="E281" s="5">
        <v>44454</v>
      </c>
      <c r="F281" s="15">
        <v>44469</v>
      </c>
      <c r="G281" s="5">
        <v>44553</v>
      </c>
      <c r="H281" s="6">
        <v>158666667</v>
      </c>
      <c r="I281" s="1">
        <f>(J281*100%)/H281</f>
        <v>0</v>
      </c>
      <c r="J281" s="6">
        <v>0</v>
      </c>
      <c r="K281" s="6">
        <f>(H281+M281)-J281</f>
        <v>158666667</v>
      </c>
      <c r="L281" s="3"/>
      <c r="M281" s="6"/>
      <c r="N281" s="4" t="s">
        <v>770</v>
      </c>
      <c r="O281" s="16" t="s">
        <v>17</v>
      </c>
    </row>
    <row r="282" spans="1:15" ht="91.5" customHeight="1" x14ac:dyDescent="0.25">
      <c r="A282" s="3">
        <v>281</v>
      </c>
      <c r="B282" s="3" t="s">
        <v>777</v>
      </c>
      <c r="C282" s="4" t="s">
        <v>782</v>
      </c>
      <c r="D282" s="4" t="s">
        <v>1200</v>
      </c>
      <c r="E282" s="5">
        <v>44454</v>
      </c>
      <c r="F282" s="15">
        <v>44456</v>
      </c>
      <c r="G282" s="5">
        <v>44561</v>
      </c>
      <c r="H282" s="6">
        <v>63836062</v>
      </c>
      <c r="I282" s="1">
        <f>(J282*100%)/H282</f>
        <v>0.69811320754716977</v>
      </c>
      <c r="J282" s="6">
        <v>44564798</v>
      </c>
      <c r="K282" s="6">
        <f>(H282+M282)-J282</f>
        <v>19271264</v>
      </c>
      <c r="L282" s="3"/>
      <c r="M282" s="6"/>
      <c r="N282" s="4" t="s">
        <v>786</v>
      </c>
      <c r="O282" s="16" t="s">
        <v>17</v>
      </c>
    </row>
    <row r="283" spans="1:15" ht="91.5" customHeight="1" x14ac:dyDescent="0.25">
      <c r="A283" s="3">
        <v>282</v>
      </c>
      <c r="B283" s="3" t="s">
        <v>773</v>
      </c>
      <c r="C283" s="4" t="s">
        <v>778</v>
      </c>
      <c r="D283" s="4" t="s">
        <v>787</v>
      </c>
      <c r="E283" s="5">
        <v>44456</v>
      </c>
      <c r="F283" s="15">
        <v>44498</v>
      </c>
      <c r="G283" s="5">
        <v>45107</v>
      </c>
      <c r="H283" s="6">
        <v>261800000</v>
      </c>
      <c r="I283" s="1">
        <f>(J283*100%)/H283</f>
        <v>1</v>
      </c>
      <c r="J283" s="6">
        <v>261800000</v>
      </c>
      <c r="K283" s="6">
        <f>(H283+M283)-J283</f>
        <v>0</v>
      </c>
      <c r="L283" s="3"/>
      <c r="M283" s="6"/>
      <c r="N283" s="4" t="s">
        <v>783</v>
      </c>
      <c r="O283" s="16" t="s">
        <v>17</v>
      </c>
    </row>
    <row r="284" spans="1:15" ht="91.5" customHeight="1" x14ac:dyDescent="0.25">
      <c r="A284" s="3">
        <v>283</v>
      </c>
      <c r="B284" s="3" t="s">
        <v>794</v>
      </c>
      <c r="C284" s="4" t="s">
        <v>796</v>
      </c>
      <c r="D284" s="4" t="s">
        <v>1201</v>
      </c>
      <c r="E284" s="5">
        <v>44498</v>
      </c>
      <c r="F284" s="5">
        <v>44504</v>
      </c>
      <c r="G284" s="5">
        <v>44561</v>
      </c>
      <c r="H284" s="6">
        <v>202564270</v>
      </c>
      <c r="I284" s="1">
        <f>(J284*100%)/H284</f>
        <v>1</v>
      </c>
      <c r="J284" s="6">
        <v>202564270</v>
      </c>
      <c r="K284" s="6">
        <f>(H284+M284)-J284</f>
        <v>0</v>
      </c>
      <c r="L284" s="3">
        <v>1</v>
      </c>
      <c r="M284" s="6"/>
      <c r="N284" s="4" t="s">
        <v>798</v>
      </c>
      <c r="O284" s="16" t="s">
        <v>17</v>
      </c>
    </row>
    <row r="285" spans="1:15" ht="91.5" customHeight="1" x14ac:dyDescent="0.25">
      <c r="A285" s="3">
        <v>284</v>
      </c>
      <c r="B285" s="3" t="s">
        <v>795</v>
      </c>
      <c r="C285" s="4" t="s">
        <v>797</v>
      </c>
      <c r="D285" s="4" t="s">
        <v>1202</v>
      </c>
      <c r="E285" s="5">
        <v>44498</v>
      </c>
      <c r="F285" s="5">
        <v>44502</v>
      </c>
      <c r="G285" s="5">
        <v>44558</v>
      </c>
      <c r="H285" s="6">
        <v>27897292</v>
      </c>
      <c r="I285" s="1">
        <f>(J285*100%)/H285</f>
        <v>0</v>
      </c>
      <c r="J285" s="6">
        <v>0</v>
      </c>
      <c r="K285" s="6">
        <f>(H285+M285)-J285</f>
        <v>27897292</v>
      </c>
      <c r="L285" s="3">
        <v>1</v>
      </c>
      <c r="M285" s="6"/>
      <c r="N285" s="4" t="s">
        <v>799</v>
      </c>
      <c r="O285" s="16" t="s">
        <v>17</v>
      </c>
    </row>
    <row r="286" spans="1:15" ht="91.5" customHeight="1" x14ac:dyDescent="0.25">
      <c r="A286" s="3">
        <v>285</v>
      </c>
      <c r="B286" s="3" t="s">
        <v>800</v>
      </c>
      <c r="C286" s="4" t="s">
        <v>802</v>
      </c>
      <c r="D286" s="4" t="s">
        <v>1071</v>
      </c>
      <c r="E286" s="5">
        <v>44512</v>
      </c>
      <c r="F286" s="5">
        <v>44525</v>
      </c>
      <c r="G286" s="5">
        <v>44828</v>
      </c>
      <c r="H286" s="6">
        <v>1979000000</v>
      </c>
      <c r="I286" s="1">
        <f>(J286*100%)/H286</f>
        <v>0</v>
      </c>
      <c r="J286" s="6">
        <v>0</v>
      </c>
      <c r="K286" s="6">
        <f>(H286+M286)-J286</f>
        <v>1979000000</v>
      </c>
      <c r="L286" s="3"/>
      <c r="M286" s="6"/>
      <c r="N286" s="4" t="s">
        <v>804</v>
      </c>
      <c r="O286" s="16" t="s">
        <v>17</v>
      </c>
    </row>
    <row r="287" spans="1:15" ht="91.5" customHeight="1" x14ac:dyDescent="0.25">
      <c r="A287" s="3">
        <v>286</v>
      </c>
      <c r="B287" s="3" t="s">
        <v>1237</v>
      </c>
      <c r="C287" s="4" t="s">
        <v>802</v>
      </c>
      <c r="D287" s="4" t="s">
        <v>405</v>
      </c>
      <c r="E287" s="21">
        <v>44512</v>
      </c>
      <c r="F287" s="5">
        <v>44525</v>
      </c>
      <c r="G287" s="21">
        <v>44828</v>
      </c>
      <c r="H287" s="6">
        <v>13188670032</v>
      </c>
      <c r="I287" s="1">
        <f>(J287*100%)/H287</f>
        <v>0</v>
      </c>
      <c r="J287" s="6">
        <v>0</v>
      </c>
      <c r="K287" s="6">
        <f>(H287+M287)-J287</f>
        <v>13188670032</v>
      </c>
      <c r="L287" s="3"/>
      <c r="M287" s="6"/>
      <c r="N287" s="23" t="s">
        <v>804</v>
      </c>
      <c r="O287" s="16" t="s">
        <v>17</v>
      </c>
    </row>
    <row r="288" spans="1:15" ht="91.5" customHeight="1" x14ac:dyDescent="0.25">
      <c r="A288" s="3">
        <v>287</v>
      </c>
      <c r="B288" s="3" t="s">
        <v>801</v>
      </c>
      <c r="C288" s="4" t="s">
        <v>803</v>
      </c>
      <c r="D288" s="4" t="s">
        <v>1203</v>
      </c>
      <c r="E288" s="5">
        <v>44523</v>
      </c>
      <c r="F288" s="5">
        <v>44529</v>
      </c>
      <c r="G288" s="5">
        <v>44558</v>
      </c>
      <c r="H288" s="6">
        <v>14566664</v>
      </c>
      <c r="I288" s="1">
        <f>(J288*100%)/H288</f>
        <v>5.2631542815843077E-2</v>
      </c>
      <c r="J288" s="6">
        <v>766666</v>
      </c>
      <c r="K288" s="6">
        <f>(H288+M288)-J288</f>
        <v>13799998</v>
      </c>
      <c r="L288" s="3">
        <v>1</v>
      </c>
      <c r="M288" s="6"/>
      <c r="N288" s="4" t="s">
        <v>805</v>
      </c>
      <c r="O288" s="16" t="s">
        <v>17</v>
      </c>
    </row>
    <row r="289" spans="1:15" ht="91.5" customHeight="1" x14ac:dyDescent="0.25">
      <c r="A289" s="3">
        <v>288</v>
      </c>
      <c r="B289" s="3" t="s">
        <v>817</v>
      </c>
      <c r="C289" s="4" t="s">
        <v>849</v>
      </c>
      <c r="D289" s="4" t="s">
        <v>1204</v>
      </c>
      <c r="E289" s="5">
        <v>44536</v>
      </c>
      <c r="F289" s="5">
        <v>44550</v>
      </c>
      <c r="G289" s="5">
        <v>44554</v>
      </c>
      <c r="H289" s="6">
        <v>209900</v>
      </c>
      <c r="I289" s="1">
        <f>(J289*100%)/H289</f>
        <v>0</v>
      </c>
      <c r="J289" s="6">
        <v>0</v>
      </c>
      <c r="K289" s="6">
        <f>(H289+M289)-J289</f>
        <v>209900</v>
      </c>
      <c r="L289" s="3"/>
      <c r="M289" s="6"/>
      <c r="N289" s="4" t="s">
        <v>877</v>
      </c>
      <c r="O289" s="16" t="s">
        <v>17</v>
      </c>
    </row>
    <row r="290" spans="1:15" ht="91.5" customHeight="1" x14ac:dyDescent="0.25">
      <c r="A290" s="3">
        <v>289</v>
      </c>
      <c r="B290" s="3" t="s">
        <v>818</v>
      </c>
      <c r="C290" s="4" t="s">
        <v>850</v>
      </c>
      <c r="D290" s="4" t="s">
        <v>1205</v>
      </c>
      <c r="E290" s="5">
        <v>44559</v>
      </c>
      <c r="F290" s="15">
        <v>44561</v>
      </c>
      <c r="G290" s="5">
        <v>44926</v>
      </c>
      <c r="H290" s="6">
        <v>168000000</v>
      </c>
      <c r="I290" s="1">
        <f>(J290*100%)/H290</f>
        <v>0</v>
      </c>
      <c r="J290" s="6">
        <v>0</v>
      </c>
      <c r="K290" s="6">
        <f>(H290+M290)-J290</f>
        <v>168000000</v>
      </c>
      <c r="L290" s="3"/>
      <c r="M290" s="6"/>
      <c r="N290" s="4" t="s">
        <v>878</v>
      </c>
      <c r="O290" s="16" t="s">
        <v>17</v>
      </c>
    </row>
    <row r="291" spans="1:15" ht="91.5" customHeight="1" x14ac:dyDescent="0.25">
      <c r="A291" s="3">
        <v>290</v>
      </c>
      <c r="B291" s="3" t="s">
        <v>819</v>
      </c>
      <c r="C291" s="4" t="s">
        <v>851</v>
      </c>
      <c r="D291" s="4" t="s">
        <v>1104</v>
      </c>
      <c r="E291" s="5">
        <v>44558</v>
      </c>
      <c r="F291" s="5">
        <v>44561</v>
      </c>
      <c r="G291" s="5">
        <v>44922</v>
      </c>
      <c r="H291" s="6">
        <v>46153284</v>
      </c>
      <c r="I291" s="1">
        <f>(J291*100%)/H291</f>
        <v>0</v>
      </c>
      <c r="J291" s="6">
        <v>0</v>
      </c>
      <c r="K291" s="6">
        <f>(H291+M291)-J291</f>
        <v>46153284</v>
      </c>
      <c r="L291" s="3"/>
      <c r="M291" s="6"/>
      <c r="N291" s="4" t="s">
        <v>879</v>
      </c>
      <c r="O291" s="16" t="s">
        <v>17</v>
      </c>
    </row>
    <row r="292" spans="1:15" ht="91.5" customHeight="1" x14ac:dyDescent="0.25">
      <c r="A292" s="3">
        <v>291</v>
      </c>
      <c r="B292" s="3" t="s">
        <v>820</v>
      </c>
      <c r="C292" s="4" t="s">
        <v>852</v>
      </c>
      <c r="D292" s="4" t="s">
        <v>1206</v>
      </c>
      <c r="E292" s="5">
        <v>44559</v>
      </c>
      <c r="F292" s="5">
        <v>44560</v>
      </c>
      <c r="G292" s="5">
        <v>44925</v>
      </c>
      <c r="H292" s="6">
        <v>196800000</v>
      </c>
      <c r="I292" s="1">
        <f>(J292*100%)/H292</f>
        <v>0</v>
      </c>
      <c r="J292" s="6">
        <v>0</v>
      </c>
      <c r="K292" s="6">
        <f>(H292+M292)-J292</f>
        <v>196800000</v>
      </c>
      <c r="L292" s="3"/>
      <c r="M292" s="6"/>
      <c r="N292" s="4" t="s">
        <v>880</v>
      </c>
      <c r="O292" s="16" t="s">
        <v>17</v>
      </c>
    </row>
    <row r="293" spans="1:15" ht="91.5" customHeight="1" x14ac:dyDescent="0.25">
      <c r="A293" s="3">
        <v>292</v>
      </c>
      <c r="B293" s="3" t="s">
        <v>821</v>
      </c>
      <c r="C293" s="4" t="s">
        <v>853</v>
      </c>
      <c r="D293" s="4" t="s">
        <v>938</v>
      </c>
      <c r="E293" s="5">
        <v>44559</v>
      </c>
      <c r="F293" s="15">
        <v>44560</v>
      </c>
      <c r="G293" s="5">
        <v>44925</v>
      </c>
      <c r="H293" s="6">
        <v>46153284</v>
      </c>
      <c r="I293" s="1">
        <f>(J293*100%)/H293</f>
        <v>0</v>
      </c>
      <c r="J293" s="6">
        <v>0</v>
      </c>
      <c r="K293" s="6">
        <f>(H293+M293)-J293</f>
        <v>46153284</v>
      </c>
      <c r="L293" s="3"/>
      <c r="M293" s="6"/>
      <c r="N293" s="4" t="s">
        <v>881</v>
      </c>
      <c r="O293" s="16" t="s">
        <v>17</v>
      </c>
    </row>
    <row r="294" spans="1:15" ht="91.5" customHeight="1" x14ac:dyDescent="0.25">
      <c r="A294" s="3">
        <v>293</v>
      </c>
      <c r="B294" s="3" t="s">
        <v>822</v>
      </c>
      <c r="C294" s="4" t="s">
        <v>854</v>
      </c>
      <c r="D294" s="4" t="s">
        <v>940</v>
      </c>
      <c r="E294" s="5">
        <v>44559</v>
      </c>
      <c r="F294" s="5">
        <v>44560</v>
      </c>
      <c r="G294" s="5">
        <v>44925</v>
      </c>
      <c r="H294" s="6">
        <v>118620000</v>
      </c>
      <c r="I294" s="1">
        <f>(J294*100%)/H294</f>
        <v>0</v>
      </c>
      <c r="J294" s="6">
        <v>0</v>
      </c>
      <c r="K294" s="6">
        <f>(H294+M294)-J294</f>
        <v>118620000</v>
      </c>
      <c r="L294" s="3"/>
      <c r="M294" s="6"/>
      <c r="N294" s="4" t="s">
        <v>882</v>
      </c>
      <c r="O294" s="16" t="s">
        <v>17</v>
      </c>
    </row>
    <row r="295" spans="1:15" ht="91.5" customHeight="1" x14ac:dyDescent="0.25">
      <c r="A295" s="3">
        <v>294</v>
      </c>
      <c r="B295" s="3" t="s">
        <v>823</v>
      </c>
      <c r="C295" s="4" t="s">
        <v>855</v>
      </c>
      <c r="D295" s="4" t="s">
        <v>1207</v>
      </c>
      <c r="E295" s="5">
        <v>44559</v>
      </c>
      <c r="F295" s="5">
        <v>44564</v>
      </c>
      <c r="G295" s="5">
        <v>44923</v>
      </c>
      <c r="H295" s="6">
        <v>43200000</v>
      </c>
      <c r="I295" s="1">
        <f>(J295*100%)/H295</f>
        <v>0</v>
      </c>
      <c r="J295" s="6">
        <v>0</v>
      </c>
      <c r="K295" s="6">
        <f>(H295+M295)-J295</f>
        <v>43200000</v>
      </c>
      <c r="L295" s="3"/>
      <c r="M295" s="6"/>
      <c r="N295" s="4" t="s">
        <v>883</v>
      </c>
      <c r="O295" s="16" t="s">
        <v>17</v>
      </c>
    </row>
    <row r="296" spans="1:15" ht="91.5" customHeight="1" x14ac:dyDescent="0.25">
      <c r="A296" s="3">
        <v>295</v>
      </c>
      <c r="B296" s="3" t="s">
        <v>824</v>
      </c>
      <c r="C296" s="4" t="s">
        <v>856</v>
      </c>
      <c r="D296" s="4" t="s">
        <v>1208</v>
      </c>
      <c r="E296" s="5">
        <v>44559</v>
      </c>
      <c r="F296" s="5">
        <v>44564</v>
      </c>
      <c r="G296" s="5">
        <v>44923</v>
      </c>
      <c r="H296" s="6">
        <v>61200000</v>
      </c>
      <c r="I296" s="1">
        <f>(J296*100%)/H296</f>
        <v>0</v>
      </c>
      <c r="J296" s="6">
        <v>0</v>
      </c>
      <c r="K296" s="6">
        <f>(H296+M296)-J296</f>
        <v>61200000</v>
      </c>
      <c r="L296" s="3"/>
      <c r="M296" s="6"/>
      <c r="N296" s="4" t="s">
        <v>884</v>
      </c>
      <c r="O296" s="16" t="s">
        <v>17</v>
      </c>
    </row>
    <row r="297" spans="1:15" ht="91.5" customHeight="1" x14ac:dyDescent="0.25">
      <c r="A297" s="3">
        <v>296</v>
      </c>
      <c r="B297" s="3" t="s">
        <v>825</v>
      </c>
      <c r="C297" s="4" t="s">
        <v>857</v>
      </c>
      <c r="D297" s="4" t="s">
        <v>1209</v>
      </c>
      <c r="E297" s="5">
        <v>44559</v>
      </c>
      <c r="F297" s="5">
        <v>44564</v>
      </c>
      <c r="G297" s="5">
        <v>44923</v>
      </c>
      <c r="H297" s="6">
        <v>43200000</v>
      </c>
      <c r="I297" s="1">
        <f>(J297*100%)/H297</f>
        <v>0</v>
      </c>
      <c r="J297" s="6">
        <v>0</v>
      </c>
      <c r="K297" s="6">
        <f>(H297+M297)-J297</f>
        <v>43200000</v>
      </c>
      <c r="L297" s="3"/>
      <c r="M297" s="6"/>
      <c r="N297" s="4" t="s">
        <v>885</v>
      </c>
      <c r="O297" s="16" t="s">
        <v>17</v>
      </c>
    </row>
    <row r="298" spans="1:15" ht="91.5" customHeight="1" x14ac:dyDescent="0.25">
      <c r="A298" s="3">
        <v>297</v>
      </c>
      <c r="B298" s="3" t="s">
        <v>826</v>
      </c>
      <c r="C298" s="4" t="s">
        <v>858</v>
      </c>
      <c r="D298" s="4" t="s">
        <v>1210</v>
      </c>
      <c r="E298" s="5">
        <v>44559</v>
      </c>
      <c r="F298" s="5">
        <v>44561</v>
      </c>
      <c r="G298" s="5">
        <v>44772</v>
      </c>
      <c r="H298" s="6">
        <v>66948000</v>
      </c>
      <c r="I298" s="1">
        <f>(J298*100%)/H298</f>
        <v>0</v>
      </c>
      <c r="J298" s="6">
        <v>0</v>
      </c>
      <c r="K298" s="6">
        <f>(H298+M298)-J298</f>
        <v>66948000</v>
      </c>
      <c r="L298" s="3"/>
      <c r="M298" s="6"/>
      <c r="N298" s="4" t="s">
        <v>886</v>
      </c>
      <c r="O298" s="16" t="s">
        <v>17</v>
      </c>
    </row>
    <row r="299" spans="1:15" ht="91.5" customHeight="1" x14ac:dyDescent="0.25">
      <c r="A299" s="3">
        <v>298</v>
      </c>
      <c r="B299" s="3" t="s">
        <v>827</v>
      </c>
      <c r="C299" s="4" t="s">
        <v>859</v>
      </c>
      <c r="D299" s="4" t="s">
        <v>1211</v>
      </c>
      <c r="E299" s="5">
        <v>44560</v>
      </c>
      <c r="F299" s="5">
        <v>44561</v>
      </c>
      <c r="G299" s="5">
        <v>44925</v>
      </c>
      <c r="H299" s="6">
        <v>79200000</v>
      </c>
      <c r="I299" s="1">
        <f>(J299*100%)/H299</f>
        <v>0</v>
      </c>
      <c r="J299" s="6">
        <v>0</v>
      </c>
      <c r="K299" s="6">
        <f>(H299+M299)-J299</f>
        <v>79200000</v>
      </c>
      <c r="L299" s="3"/>
      <c r="M299" s="6"/>
      <c r="N299" s="4" t="s">
        <v>887</v>
      </c>
      <c r="O299" s="16" t="s">
        <v>17</v>
      </c>
    </row>
    <row r="300" spans="1:15" ht="91.5" customHeight="1" x14ac:dyDescent="0.25">
      <c r="A300" s="3">
        <v>299</v>
      </c>
      <c r="B300" s="3" t="s">
        <v>828</v>
      </c>
      <c r="C300" s="4" t="s">
        <v>860</v>
      </c>
      <c r="D300" s="4" t="s">
        <v>1212</v>
      </c>
      <c r="E300" s="5">
        <v>44560</v>
      </c>
      <c r="F300" s="5">
        <v>44561</v>
      </c>
      <c r="G300" s="5">
        <v>44925</v>
      </c>
      <c r="H300" s="6">
        <v>58800000</v>
      </c>
      <c r="I300" s="1">
        <f>(J300*100%)/H300</f>
        <v>0</v>
      </c>
      <c r="J300" s="6">
        <v>0</v>
      </c>
      <c r="K300" s="6">
        <f>(H300+M300)-J300</f>
        <v>58800000</v>
      </c>
      <c r="L300" s="3"/>
      <c r="M300" s="6"/>
      <c r="N300" s="4" t="s">
        <v>888</v>
      </c>
      <c r="O300" s="16" t="s">
        <v>17</v>
      </c>
    </row>
    <row r="301" spans="1:15" ht="91.5" customHeight="1" x14ac:dyDescent="0.25">
      <c r="A301" s="3">
        <v>300</v>
      </c>
      <c r="B301" s="3" t="s">
        <v>829</v>
      </c>
      <c r="C301" s="4" t="s">
        <v>857</v>
      </c>
      <c r="D301" s="4" t="s">
        <v>1213</v>
      </c>
      <c r="E301" s="5">
        <v>44560</v>
      </c>
      <c r="F301" s="5">
        <v>44561</v>
      </c>
      <c r="G301" s="5">
        <v>44925</v>
      </c>
      <c r="H301" s="6">
        <v>73999992</v>
      </c>
      <c r="I301" s="1">
        <f>(J301*100%)/H301</f>
        <v>0</v>
      </c>
      <c r="J301" s="6">
        <v>0</v>
      </c>
      <c r="K301" s="6">
        <f>(H301+M301)-J301</f>
        <v>73999992</v>
      </c>
      <c r="L301" s="3"/>
      <c r="M301" s="6"/>
      <c r="N301" s="4" t="s">
        <v>889</v>
      </c>
      <c r="O301" s="16" t="s">
        <v>17</v>
      </c>
    </row>
    <row r="302" spans="1:15" ht="91.5" customHeight="1" x14ac:dyDescent="0.25">
      <c r="A302" s="3">
        <v>301</v>
      </c>
      <c r="B302" s="3" t="s">
        <v>830</v>
      </c>
      <c r="C302" s="4" t="s">
        <v>857</v>
      </c>
      <c r="D302" s="4" t="s">
        <v>1214</v>
      </c>
      <c r="E302" s="5">
        <v>44560</v>
      </c>
      <c r="F302" s="5">
        <v>44561</v>
      </c>
      <c r="G302" s="5">
        <v>44925</v>
      </c>
      <c r="H302" s="6">
        <v>73999992</v>
      </c>
      <c r="I302" s="1">
        <f>(J302*100%)/H302</f>
        <v>0</v>
      </c>
      <c r="J302" s="6">
        <v>0</v>
      </c>
      <c r="K302" s="6">
        <f>(H302+M302)-J302</f>
        <v>73999992</v>
      </c>
      <c r="L302" s="3"/>
      <c r="M302" s="6"/>
      <c r="N302" s="4" t="s">
        <v>890</v>
      </c>
      <c r="O302" s="16" t="s">
        <v>17</v>
      </c>
    </row>
    <row r="303" spans="1:15" ht="91.5" customHeight="1" x14ac:dyDescent="0.25">
      <c r="A303" s="3">
        <v>302</v>
      </c>
      <c r="B303" s="3" t="s">
        <v>831</v>
      </c>
      <c r="C303" s="4" t="s">
        <v>856</v>
      </c>
      <c r="D303" s="4" t="s">
        <v>1215</v>
      </c>
      <c r="E303" s="5">
        <v>44560</v>
      </c>
      <c r="F303" s="5">
        <v>44561</v>
      </c>
      <c r="G303" s="5">
        <v>44925</v>
      </c>
      <c r="H303" s="6">
        <v>73999992</v>
      </c>
      <c r="I303" s="1">
        <f>(J303*100%)/H303</f>
        <v>0</v>
      </c>
      <c r="J303" s="6">
        <v>0</v>
      </c>
      <c r="K303" s="6">
        <f>(H303+M303)-J303</f>
        <v>73999992</v>
      </c>
      <c r="L303" s="3"/>
      <c r="M303" s="6"/>
      <c r="N303" s="4" t="s">
        <v>891</v>
      </c>
      <c r="O303" s="16" t="s">
        <v>17</v>
      </c>
    </row>
    <row r="304" spans="1:15" ht="91.5" customHeight="1" x14ac:dyDescent="0.25">
      <c r="A304" s="3">
        <v>303</v>
      </c>
      <c r="B304" s="3" t="s">
        <v>832</v>
      </c>
      <c r="C304" s="4" t="s">
        <v>861</v>
      </c>
      <c r="D304" s="4" t="s">
        <v>1216</v>
      </c>
      <c r="E304" s="5">
        <v>44560</v>
      </c>
      <c r="F304" s="5">
        <v>44561</v>
      </c>
      <c r="G304" s="5">
        <v>44925</v>
      </c>
      <c r="H304" s="6">
        <v>73999992</v>
      </c>
      <c r="I304" s="1">
        <f>(J304*100%)/H304</f>
        <v>0</v>
      </c>
      <c r="J304" s="6">
        <v>0</v>
      </c>
      <c r="K304" s="6">
        <f>(H304+M304)-J304</f>
        <v>73999992</v>
      </c>
      <c r="L304" s="3"/>
      <c r="M304" s="6"/>
      <c r="N304" s="4" t="s">
        <v>892</v>
      </c>
      <c r="O304" s="16" t="s">
        <v>17</v>
      </c>
    </row>
    <row r="305" spans="1:15" ht="91.5" customHeight="1" x14ac:dyDescent="0.25">
      <c r="A305" s="3">
        <v>304</v>
      </c>
      <c r="B305" s="3" t="s">
        <v>833</v>
      </c>
      <c r="C305" s="4" t="s">
        <v>862</v>
      </c>
      <c r="D305" s="4" t="s">
        <v>1217</v>
      </c>
      <c r="E305" s="5">
        <v>44560</v>
      </c>
      <c r="F305" s="5">
        <v>44561</v>
      </c>
      <c r="G305" s="5">
        <v>44804</v>
      </c>
      <c r="H305" s="6">
        <v>109599840</v>
      </c>
      <c r="I305" s="1">
        <f>(J305*100%)/H305</f>
        <v>0</v>
      </c>
      <c r="J305" s="6">
        <v>0</v>
      </c>
      <c r="K305" s="6">
        <f>(H305+M305)-J305</f>
        <v>109599840</v>
      </c>
      <c r="L305" s="3"/>
      <c r="M305" s="6"/>
      <c r="N305" s="4" t="s">
        <v>893</v>
      </c>
      <c r="O305" s="16" t="s">
        <v>17</v>
      </c>
    </row>
    <row r="306" spans="1:15" ht="91.5" customHeight="1" x14ac:dyDescent="0.25">
      <c r="A306" s="3">
        <v>305</v>
      </c>
      <c r="B306" s="3" t="s">
        <v>834</v>
      </c>
      <c r="C306" s="4" t="s">
        <v>863</v>
      </c>
      <c r="D306" s="4" t="s">
        <v>1218</v>
      </c>
      <c r="E306" s="5">
        <v>44560</v>
      </c>
      <c r="F306" s="5">
        <v>44561</v>
      </c>
      <c r="G306" s="5">
        <v>44773</v>
      </c>
      <c r="H306" s="6">
        <v>21699930</v>
      </c>
      <c r="I306" s="1">
        <f>(J306*100%)/H306</f>
        <v>0</v>
      </c>
      <c r="J306" s="6">
        <v>0</v>
      </c>
      <c r="K306" s="6">
        <f>(H306+M306)-J306</f>
        <v>21699930</v>
      </c>
      <c r="L306" s="3"/>
      <c r="M306" s="6"/>
      <c r="N306" s="4" t="s">
        <v>894</v>
      </c>
      <c r="O306" s="16" t="s">
        <v>17</v>
      </c>
    </row>
    <row r="307" spans="1:15" ht="91.5" customHeight="1" x14ac:dyDescent="0.25">
      <c r="A307" s="3">
        <v>306</v>
      </c>
      <c r="B307" s="3" t="s">
        <v>835</v>
      </c>
      <c r="C307" s="4" t="s">
        <v>864</v>
      </c>
      <c r="D307" s="4" t="s">
        <v>1219</v>
      </c>
      <c r="E307" s="5">
        <v>44561</v>
      </c>
      <c r="F307" s="5">
        <v>44561</v>
      </c>
      <c r="G307" s="5">
        <v>44925</v>
      </c>
      <c r="H307" s="6">
        <v>58800000</v>
      </c>
      <c r="I307" s="1">
        <f>(J307*100%)/H307</f>
        <v>0</v>
      </c>
      <c r="J307" s="6">
        <v>0</v>
      </c>
      <c r="K307" s="6">
        <f>(H307+M307)-J307</f>
        <v>58800000</v>
      </c>
      <c r="L307" s="3"/>
      <c r="M307" s="6"/>
      <c r="N307" s="4" t="s">
        <v>895</v>
      </c>
      <c r="O307" s="16" t="s">
        <v>17</v>
      </c>
    </row>
    <row r="308" spans="1:15" ht="91.5" customHeight="1" x14ac:dyDescent="0.25">
      <c r="A308" s="3">
        <v>307</v>
      </c>
      <c r="B308" s="3" t="s">
        <v>836</v>
      </c>
      <c r="C308" s="4" t="s">
        <v>865</v>
      </c>
      <c r="D308" s="4" t="s">
        <v>1220</v>
      </c>
      <c r="E308" s="5">
        <v>44560</v>
      </c>
      <c r="F308" s="5">
        <v>44561</v>
      </c>
      <c r="G308" s="5">
        <v>44925</v>
      </c>
      <c r="H308" s="6">
        <v>54000000</v>
      </c>
      <c r="I308" s="1">
        <f>(J308*100%)/H308</f>
        <v>0</v>
      </c>
      <c r="J308" s="6">
        <v>0</v>
      </c>
      <c r="K308" s="6">
        <f>(H308+M308)-J308</f>
        <v>54000000</v>
      </c>
      <c r="L308" s="3"/>
      <c r="M308" s="6"/>
      <c r="N308" s="4" t="s">
        <v>896</v>
      </c>
      <c r="O308" s="16" t="s">
        <v>17</v>
      </c>
    </row>
    <row r="309" spans="1:15" ht="91.5" customHeight="1" x14ac:dyDescent="0.25">
      <c r="A309" s="3">
        <v>308</v>
      </c>
      <c r="B309" s="3" t="s">
        <v>837</v>
      </c>
      <c r="C309" s="4" t="s">
        <v>866</v>
      </c>
      <c r="D309" s="4" t="s">
        <v>1221</v>
      </c>
      <c r="E309" s="5">
        <v>44560</v>
      </c>
      <c r="F309" s="5">
        <v>44561</v>
      </c>
      <c r="G309" s="5">
        <v>44925</v>
      </c>
      <c r="H309" s="6">
        <v>75600000</v>
      </c>
      <c r="I309" s="1">
        <f>(J309*100%)/H309</f>
        <v>0</v>
      </c>
      <c r="J309" s="6">
        <v>0</v>
      </c>
      <c r="K309" s="6">
        <f>(H309+M309)-J309</f>
        <v>75600000</v>
      </c>
      <c r="L309" s="3"/>
      <c r="M309" s="6"/>
      <c r="N309" s="4" t="s">
        <v>897</v>
      </c>
      <c r="O309" s="16" t="s">
        <v>17</v>
      </c>
    </row>
    <row r="310" spans="1:15" ht="91.5" customHeight="1" x14ac:dyDescent="0.25">
      <c r="A310" s="3">
        <v>309</v>
      </c>
      <c r="B310" s="3" t="s">
        <v>838</v>
      </c>
      <c r="C310" s="4" t="s">
        <v>866</v>
      </c>
      <c r="D310" s="4" t="s">
        <v>1222</v>
      </c>
      <c r="E310" s="5">
        <v>44560</v>
      </c>
      <c r="F310" s="5">
        <v>44561</v>
      </c>
      <c r="G310" s="5">
        <v>44925</v>
      </c>
      <c r="H310" s="6">
        <v>75600000</v>
      </c>
      <c r="I310" s="1">
        <f>(J310*100%)/H310</f>
        <v>0</v>
      </c>
      <c r="J310" s="6">
        <v>0</v>
      </c>
      <c r="K310" s="6">
        <f>(H310+M310)-J310</f>
        <v>75600000</v>
      </c>
      <c r="L310" s="3"/>
      <c r="M310" s="6"/>
      <c r="N310" s="4" t="s">
        <v>898</v>
      </c>
      <c r="O310" s="16" t="s">
        <v>17</v>
      </c>
    </row>
    <row r="311" spans="1:15" ht="91.5" customHeight="1" x14ac:dyDescent="0.25">
      <c r="A311" s="3">
        <v>310</v>
      </c>
      <c r="B311" s="3" t="s">
        <v>839</v>
      </c>
      <c r="C311" s="4" t="s">
        <v>867</v>
      </c>
      <c r="D311" s="4" t="s">
        <v>1223</v>
      </c>
      <c r="E311" s="5">
        <v>44560</v>
      </c>
      <c r="F311" s="5">
        <v>44561</v>
      </c>
      <c r="G311" s="5">
        <v>44804</v>
      </c>
      <c r="H311" s="6">
        <v>52746480</v>
      </c>
      <c r="I311" s="1">
        <f>(J311*100%)/H311</f>
        <v>0</v>
      </c>
      <c r="J311" s="6">
        <v>0</v>
      </c>
      <c r="K311" s="6">
        <f>(H311+M311)-J311</f>
        <v>52746480</v>
      </c>
      <c r="L311" s="3"/>
      <c r="M311" s="6"/>
      <c r="N311" s="4" t="s">
        <v>899</v>
      </c>
      <c r="O311" s="16" t="s">
        <v>17</v>
      </c>
    </row>
    <row r="312" spans="1:15" ht="91.5" customHeight="1" x14ac:dyDescent="0.25">
      <c r="A312" s="3">
        <v>311</v>
      </c>
      <c r="B312" s="3" t="s">
        <v>840</v>
      </c>
      <c r="C312" s="4" t="s">
        <v>868</v>
      </c>
      <c r="D312" s="4" t="s">
        <v>1224</v>
      </c>
      <c r="E312" s="5">
        <v>44561</v>
      </c>
      <c r="F312" s="5">
        <v>44561</v>
      </c>
      <c r="G312" s="5">
        <v>44925</v>
      </c>
      <c r="H312" s="6">
        <v>59280000</v>
      </c>
      <c r="I312" s="1">
        <f>(J312*100%)/H312</f>
        <v>0</v>
      </c>
      <c r="J312" s="6">
        <v>0</v>
      </c>
      <c r="K312" s="6">
        <f>(H312+M312)-J312</f>
        <v>59280000</v>
      </c>
      <c r="L312" s="3"/>
      <c r="M312" s="6"/>
      <c r="N312" s="4" t="s">
        <v>900</v>
      </c>
      <c r="O312" s="16" t="s">
        <v>17</v>
      </c>
    </row>
    <row r="313" spans="1:15" ht="91.5" customHeight="1" x14ac:dyDescent="0.25">
      <c r="A313" s="3">
        <v>312</v>
      </c>
      <c r="B313" s="3" t="s">
        <v>841</v>
      </c>
      <c r="C313" s="4" t="s">
        <v>869</v>
      </c>
      <c r="D313" s="4" t="s">
        <v>1099</v>
      </c>
      <c r="E313" s="5">
        <v>44561</v>
      </c>
      <c r="F313" s="5">
        <v>44561</v>
      </c>
      <c r="G313" s="5">
        <v>44925</v>
      </c>
      <c r="H313" s="6">
        <v>180000000</v>
      </c>
      <c r="I313" s="1">
        <f>(J313*100%)/H313</f>
        <v>0</v>
      </c>
      <c r="J313" s="6">
        <v>0</v>
      </c>
      <c r="K313" s="6">
        <f>(H313+M313)-J313</f>
        <v>180000000</v>
      </c>
      <c r="L313" s="3"/>
      <c r="M313" s="6"/>
      <c r="N313" s="4" t="s">
        <v>901</v>
      </c>
      <c r="O313" s="16" t="s">
        <v>17</v>
      </c>
    </row>
    <row r="314" spans="1:15" ht="91.5" customHeight="1" x14ac:dyDescent="0.25">
      <c r="A314" s="3">
        <v>313</v>
      </c>
      <c r="B314" s="3" t="s">
        <v>842</v>
      </c>
      <c r="C314" s="4" t="s">
        <v>870</v>
      </c>
      <c r="D314" s="4" t="s">
        <v>936</v>
      </c>
      <c r="E314" s="5">
        <v>44560</v>
      </c>
      <c r="F314" s="5">
        <v>44561</v>
      </c>
      <c r="G314" s="5">
        <v>44925</v>
      </c>
      <c r="H314" s="6">
        <v>120341280</v>
      </c>
      <c r="I314" s="1">
        <f>(J314*100%)/H314</f>
        <v>0</v>
      </c>
      <c r="J314" s="6">
        <v>0</v>
      </c>
      <c r="K314" s="6">
        <f>(H314+M314)-J314</f>
        <v>120341280</v>
      </c>
      <c r="L314" s="3"/>
      <c r="M314" s="6"/>
      <c r="N314" s="4" t="s">
        <v>902</v>
      </c>
      <c r="O314" s="16" t="s">
        <v>17</v>
      </c>
    </row>
    <row r="315" spans="1:15" ht="91.5" customHeight="1" x14ac:dyDescent="0.25">
      <c r="A315" s="3">
        <v>314</v>
      </c>
      <c r="B315" s="3" t="s">
        <v>843</v>
      </c>
      <c r="C315" s="4" t="s">
        <v>871</v>
      </c>
      <c r="D315" s="4" t="s">
        <v>1202</v>
      </c>
      <c r="E315" s="5">
        <v>44561</v>
      </c>
      <c r="F315" s="5">
        <v>44561</v>
      </c>
      <c r="G315" s="5">
        <v>44742</v>
      </c>
      <c r="H315" s="6">
        <v>79706550</v>
      </c>
      <c r="I315" s="1">
        <f>(J315*100%)/H315</f>
        <v>0</v>
      </c>
      <c r="J315" s="6">
        <v>0</v>
      </c>
      <c r="K315" s="6">
        <f>(H315+M315)-J315</f>
        <v>79706550</v>
      </c>
      <c r="L315" s="3"/>
      <c r="M315" s="6"/>
      <c r="N315" s="4" t="s">
        <v>903</v>
      </c>
      <c r="O315" s="16" t="s">
        <v>17</v>
      </c>
    </row>
    <row r="316" spans="1:15" ht="91.5" customHeight="1" x14ac:dyDescent="0.25">
      <c r="A316" s="3">
        <v>315</v>
      </c>
      <c r="B316" s="3" t="s">
        <v>844</v>
      </c>
      <c r="C316" s="4" t="s">
        <v>872</v>
      </c>
      <c r="D316" s="4" t="s">
        <v>1225</v>
      </c>
      <c r="E316" s="5">
        <v>44561</v>
      </c>
      <c r="F316" s="5">
        <v>44561</v>
      </c>
      <c r="G316" s="5">
        <v>44926</v>
      </c>
      <c r="H316" s="6">
        <v>38241312</v>
      </c>
      <c r="I316" s="1">
        <f>(J316*100%)/H316</f>
        <v>0</v>
      </c>
      <c r="J316" s="6">
        <v>0</v>
      </c>
      <c r="K316" s="6">
        <f>(H316+M316)-J316</f>
        <v>38241312</v>
      </c>
      <c r="L316" s="3"/>
      <c r="M316" s="6"/>
      <c r="N316" s="4" t="s">
        <v>904</v>
      </c>
      <c r="O316" s="16" t="s">
        <v>17</v>
      </c>
    </row>
    <row r="317" spans="1:15" ht="91.5" customHeight="1" x14ac:dyDescent="0.25">
      <c r="A317" s="3">
        <v>316</v>
      </c>
      <c r="B317" s="3" t="s">
        <v>845</v>
      </c>
      <c r="C317" s="4" t="s">
        <v>873</v>
      </c>
      <c r="D317" s="4" t="s">
        <v>1226</v>
      </c>
      <c r="E317" s="5">
        <v>44560</v>
      </c>
      <c r="F317" s="5">
        <v>44561</v>
      </c>
      <c r="G317" s="5">
        <v>44925</v>
      </c>
      <c r="H317" s="6">
        <v>156000000</v>
      </c>
      <c r="I317" s="1">
        <f>(J317*100%)/H317</f>
        <v>0</v>
      </c>
      <c r="J317" s="6">
        <v>0</v>
      </c>
      <c r="K317" s="6">
        <f>(H317+M317)-J317</f>
        <v>156000000</v>
      </c>
      <c r="L317" s="3"/>
      <c r="M317" s="6"/>
      <c r="N317" s="4" t="s">
        <v>905</v>
      </c>
      <c r="O317" s="16" t="s">
        <v>17</v>
      </c>
    </row>
    <row r="318" spans="1:15" ht="91.5" customHeight="1" x14ac:dyDescent="0.25">
      <c r="A318" s="3">
        <v>317</v>
      </c>
      <c r="B318" s="3" t="s">
        <v>846</v>
      </c>
      <c r="C318" s="4" t="s">
        <v>874</v>
      </c>
      <c r="D318" s="4" t="s">
        <v>1227</v>
      </c>
      <c r="E318" s="5">
        <v>44560</v>
      </c>
      <c r="F318" s="5">
        <v>44561</v>
      </c>
      <c r="G318" s="5">
        <v>44864</v>
      </c>
      <c r="H318" s="6">
        <v>130000000</v>
      </c>
      <c r="I318" s="1">
        <f>(J318*100%)/H318</f>
        <v>0</v>
      </c>
      <c r="J318" s="6">
        <v>0</v>
      </c>
      <c r="K318" s="6">
        <f>(H318+M318)-J318</f>
        <v>130000000</v>
      </c>
      <c r="L318" s="3"/>
      <c r="M318" s="6"/>
      <c r="N318" s="4" t="s">
        <v>906</v>
      </c>
      <c r="O318" s="16" t="s">
        <v>17</v>
      </c>
    </row>
    <row r="319" spans="1:15" ht="91.5" customHeight="1" x14ac:dyDescent="0.25">
      <c r="A319" s="3">
        <v>318</v>
      </c>
      <c r="B319" s="3" t="s">
        <v>847</v>
      </c>
      <c r="C319" s="4" t="s">
        <v>875</v>
      </c>
      <c r="D319" s="4" t="s">
        <v>1203</v>
      </c>
      <c r="E319" s="5">
        <v>44561</v>
      </c>
      <c r="F319" s="5">
        <v>44561</v>
      </c>
      <c r="G319" s="5">
        <v>44864</v>
      </c>
      <c r="H319" s="6">
        <v>138000000</v>
      </c>
      <c r="I319" s="1">
        <f>(J319*100%)/H319</f>
        <v>0</v>
      </c>
      <c r="J319" s="6">
        <v>0</v>
      </c>
      <c r="K319" s="6">
        <f>(H319+M319)-J319</f>
        <v>138000000</v>
      </c>
      <c r="L319" s="3"/>
      <c r="M319" s="6"/>
      <c r="N319" s="4" t="s">
        <v>907</v>
      </c>
      <c r="O319" s="16" t="s">
        <v>17</v>
      </c>
    </row>
    <row r="320" spans="1:15" ht="91.5" customHeight="1" x14ac:dyDescent="0.25">
      <c r="A320" s="3">
        <v>319</v>
      </c>
      <c r="B320" s="3" t="s">
        <v>806</v>
      </c>
      <c r="C320" s="4" t="s">
        <v>809</v>
      </c>
      <c r="D320" s="4" t="s">
        <v>1234</v>
      </c>
      <c r="E320" s="5">
        <v>44522</v>
      </c>
      <c r="F320" s="5">
        <v>44552</v>
      </c>
      <c r="G320" s="5">
        <v>46347</v>
      </c>
      <c r="H320" s="6">
        <v>0</v>
      </c>
      <c r="I320" s="1" t="e">
        <f>(J320*100%)/H320</f>
        <v>#DIV/0!</v>
      </c>
      <c r="J320" s="6">
        <v>0</v>
      </c>
      <c r="K320" s="6">
        <f>(H320+M320)-J320</f>
        <v>0</v>
      </c>
      <c r="L320" s="3"/>
      <c r="M320" s="6"/>
      <c r="N320" s="4" t="s">
        <v>784</v>
      </c>
      <c r="O320" s="16" t="s">
        <v>17</v>
      </c>
    </row>
    <row r="321" spans="1:15" ht="91.5" customHeight="1" x14ac:dyDescent="0.25">
      <c r="A321" s="3">
        <v>320</v>
      </c>
      <c r="B321" s="3" t="s">
        <v>918</v>
      </c>
      <c r="C321" s="4" t="s">
        <v>718</v>
      </c>
      <c r="D321" s="4" t="s">
        <v>1228</v>
      </c>
      <c r="E321" s="5">
        <v>44299</v>
      </c>
      <c r="F321" s="5">
        <v>44336</v>
      </c>
      <c r="G321" s="5">
        <v>44420</v>
      </c>
      <c r="H321" s="6">
        <v>23236605799</v>
      </c>
      <c r="I321" s="1">
        <f>(J321*100%)/H321</f>
        <v>0.97587616440848157</v>
      </c>
      <c r="J321" s="6">
        <v>22676049741</v>
      </c>
      <c r="K321" s="6">
        <f>(H321+M321)-J321</f>
        <v>560556058</v>
      </c>
      <c r="L321" s="3">
        <v>1</v>
      </c>
      <c r="M321" s="6"/>
      <c r="N321" s="4" t="s">
        <v>908</v>
      </c>
      <c r="O321" s="16" t="s">
        <v>17</v>
      </c>
    </row>
    <row r="322" spans="1:15" ht="91.5" customHeight="1" x14ac:dyDescent="0.25">
      <c r="A322" s="3">
        <v>321</v>
      </c>
      <c r="B322" s="3" t="s">
        <v>919</v>
      </c>
      <c r="C322" s="4" t="s">
        <v>720</v>
      </c>
      <c r="D322" s="4" t="s">
        <v>1229</v>
      </c>
      <c r="E322" s="5">
        <v>44299</v>
      </c>
      <c r="F322" s="5">
        <v>44322</v>
      </c>
      <c r="G322" s="5">
        <v>44865</v>
      </c>
      <c r="H322" s="6">
        <v>13964932394</v>
      </c>
      <c r="I322" s="1">
        <f>(J322*100%)/H322</f>
        <v>0.99999999992839206</v>
      </c>
      <c r="J322" s="6">
        <v>13964932393</v>
      </c>
      <c r="K322" s="6">
        <f>(H322+M322)-J322</f>
        <v>1</v>
      </c>
      <c r="L322" s="3"/>
      <c r="M322" s="6"/>
      <c r="N322" s="4" t="s">
        <v>812</v>
      </c>
      <c r="O322" s="16" t="s">
        <v>17</v>
      </c>
    </row>
    <row r="323" spans="1:15" ht="91.5" customHeight="1" x14ac:dyDescent="0.25">
      <c r="A323" s="3">
        <v>322</v>
      </c>
      <c r="B323" s="3" t="s">
        <v>807</v>
      </c>
      <c r="C323" s="4" t="s">
        <v>810</v>
      </c>
      <c r="D323" s="4" t="s">
        <v>1229</v>
      </c>
      <c r="E323" s="5">
        <v>44512</v>
      </c>
      <c r="F323" s="5">
        <v>44558</v>
      </c>
      <c r="G323" s="5">
        <v>44784</v>
      </c>
      <c r="H323" s="6">
        <v>16181598834</v>
      </c>
      <c r="I323" s="1">
        <f>(J323*100%)/H323</f>
        <v>0</v>
      </c>
      <c r="J323" s="6">
        <v>0</v>
      </c>
      <c r="K323" s="6">
        <f>(H323+M323)-J323</f>
        <v>16181598834</v>
      </c>
      <c r="L323" s="3">
        <v>1</v>
      </c>
      <c r="M323" s="6"/>
      <c r="N323" s="4" t="s">
        <v>719</v>
      </c>
      <c r="O323" s="16" t="s">
        <v>17</v>
      </c>
    </row>
    <row r="324" spans="1:15" ht="91.5" customHeight="1" x14ac:dyDescent="0.25">
      <c r="A324" s="3">
        <v>323</v>
      </c>
      <c r="B324" s="3" t="s">
        <v>920</v>
      </c>
      <c r="C324" s="4" t="s">
        <v>722</v>
      </c>
      <c r="D324" s="4" t="s">
        <v>1031</v>
      </c>
      <c r="E324" s="5">
        <v>44271</v>
      </c>
      <c r="F324" s="5">
        <v>44306</v>
      </c>
      <c r="G324" s="5">
        <v>44519</v>
      </c>
      <c r="H324" s="6">
        <v>1332748840</v>
      </c>
      <c r="I324" s="1">
        <f>(J324*100%)/H324</f>
        <v>0.78504845294031544</v>
      </c>
      <c r="J324" s="6">
        <v>1046272415</v>
      </c>
      <c r="K324" s="6">
        <f>(H324+M324)-J324</f>
        <v>286476425</v>
      </c>
      <c r="L324" s="3"/>
      <c r="M324" s="6"/>
      <c r="N324" s="4" t="s">
        <v>721</v>
      </c>
      <c r="O324" s="16" t="s">
        <v>17</v>
      </c>
    </row>
    <row r="325" spans="1:15" ht="91.5" customHeight="1" x14ac:dyDescent="0.25">
      <c r="A325" s="3">
        <v>324</v>
      </c>
      <c r="B325" s="3" t="s">
        <v>921</v>
      </c>
      <c r="C325" s="4" t="s">
        <v>926</v>
      </c>
      <c r="D325" s="4" t="s">
        <v>1031</v>
      </c>
      <c r="E325" s="5">
        <v>44309</v>
      </c>
      <c r="F325" s="5">
        <v>44322</v>
      </c>
      <c r="G325" s="5">
        <v>44743</v>
      </c>
      <c r="H325" s="6">
        <v>18120615731</v>
      </c>
      <c r="I325" s="1">
        <f>(J325*100%)/H325</f>
        <v>0.21264590172882356</v>
      </c>
      <c r="J325" s="6">
        <v>3853274672</v>
      </c>
      <c r="K325" s="6">
        <f>(H325+M325)-J325</f>
        <v>14267341059</v>
      </c>
      <c r="L325" s="3"/>
      <c r="M325" s="6"/>
      <c r="N325" s="4" t="s">
        <v>723</v>
      </c>
      <c r="O325" s="16" t="s">
        <v>17</v>
      </c>
    </row>
    <row r="326" spans="1:15" ht="91.5" customHeight="1" x14ac:dyDescent="0.25">
      <c r="A326" s="3">
        <v>325</v>
      </c>
      <c r="B326" s="3" t="s">
        <v>724</v>
      </c>
      <c r="C326" s="4" t="s">
        <v>725</v>
      </c>
      <c r="D326" s="4" t="s">
        <v>1031</v>
      </c>
      <c r="E326" s="5">
        <v>44348</v>
      </c>
      <c r="F326" s="5">
        <v>44363</v>
      </c>
      <c r="G326" s="5">
        <v>44789</v>
      </c>
      <c r="H326" s="6">
        <v>22757944486</v>
      </c>
      <c r="I326" s="1">
        <f>(J326*100%)/H326</f>
        <v>0.30762346227299781</v>
      </c>
      <c r="J326" s="6">
        <v>7000877677</v>
      </c>
      <c r="K326" s="6">
        <f>(H326+M326)-J326</f>
        <v>15757066809</v>
      </c>
      <c r="L326" s="3"/>
      <c r="M326" s="6"/>
      <c r="N326" s="4" t="s">
        <v>721</v>
      </c>
      <c r="O326" s="16" t="s">
        <v>17</v>
      </c>
    </row>
    <row r="327" spans="1:15" ht="91.5" customHeight="1" x14ac:dyDescent="0.25">
      <c r="A327" s="3">
        <v>326</v>
      </c>
      <c r="B327" s="3" t="s">
        <v>808</v>
      </c>
      <c r="C327" s="4" t="s">
        <v>811</v>
      </c>
      <c r="D327" s="4" t="s">
        <v>1235</v>
      </c>
      <c r="E327" s="5">
        <v>44512</v>
      </c>
      <c r="F327" s="5">
        <v>44516</v>
      </c>
      <c r="G327" s="5">
        <v>44926</v>
      </c>
      <c r="H327" s="6">
        <v>0</v>
      </c>
      <c r="I327" s="1" t="e">
        <f>(J327*100%)/H327</f>
        <v>#DIV/0!</v>
      </c>
      <c r="J327" s="6">
        <v>0</v>
      </c>
      <c r="K327" s="6">
        <f>(H327+M327)-J327</f>
        <v>0</v>
      </c>
      <c r="L327" s="3"/>
      <c r="M327" s="6"/>
      <c r="N327" s="4" t="s">
        <v>784</v>
      </c>
      <c r="O327" s="16" t="s">
        <v>17</v>
      </c>
    </row>
    <row r="328" spans="1:15" ht="91.5" customHeight="1" x14ac:dyDescent="0.25">
      <c r="A328" s="3">
        <v>327</v>
      </c>
      <c r="B328" s="3" t="s">
        <v>814</v>
      </c>
      <c r="C328" s="4" t="s">
        <v>815</v>
      </c>
      <c r="D328" s="4" t="s">
        <v>1228</v>
      </c>
      <c r="E328" s="5">
        <v>44440</v>
      </c>
      <c r="F328" s="5">
        <v>44445</v>
      </c>
      <c r="G328" s="5">
        <v>45174</v>
      </c>
      <c r="H328" s="6">
        <v>0</v>
      </c>
      <c r="I328" s="1" t="e">
        <f>(J328*100%)/H328</f>
        <v>#DIV/0!</v>
      </c>
      <c r="J328" s="6">
        <v>0</v>
      </c>
      <c r="K328" s="6">
        <f>(H328+M328)-J328</f>
        <v>0</v>
      </c>
      <c r="L328" s="3"/>
      <c r="M328" s="6"/>
      <c r="N328" s="4" t="s">
        <v>909</v>
      </c>
      <c r="O328" s="16" t="s">
        <v>17</v>
      </c>
    </row>
    <row r="329" spans="1:15" ht="91.5" customHeight="1" x14ac:dyDescent="0.25">
      <c r="A329" s="3">
        <v>328</v>
      </c>
      <c r="B329" s="3" t="s">
        <v>776</v>
      </c>
      <c r="C329" s="4" t="s">
        <v>781</v>
      </c>
      <c r="D329" s="4" t="s">
        <v>1230</v>
      </c>
      <c r="E329" s="5">
        <v>44467</v>
      </c>
      <c r="F329" s="5">
        <v>44468</v>
      </c>
      <c r="G329" s="5">
        <v>44833</v>
      </c>
      <c r="H329" s="6">
        <v>2542881250</v>
      </c>
      <c r="I329" s="1">
        <f>(J329*100%)/H329</f>
        <v>1.2478081376863353</v>
      </c>
      <c r="J329" s="6">
        <v>3173027916.9200001</v>
      </c>
      <c r="K329" s="6">
        <f>(H329+M329)-J329</f>
        <v>-630146666.92000008</v>
      </c>
      <c r="L329" s="18"/>
      <c r="M329" s="20"/>
      <c r="N329" s="4" t="s">
        <v>723</v>
      </c>
      <c r="O329" s="16" t="s">
        <v>17</v>
      </c>
    </row>
    <row r="330" spans="1:15" ht="91.5" customHeight="1" x14ac:dyDescent="0.25">
      <c r="A330" s="3">
        <v>329</v>
      </c>
      <c r="B330" s="3" t="s">
        <v>775</v>
      </c>
      <c r="C330" s="4" t="s">
        <v>780</v>
      </c>
      <c r="D330" s="4" t="s">
        <v>1231</v>
      </c>
      <c r="E330" s="5">
        <v>44467</v>
      </c>
      <c r="F330" s="5">
        <v>44468</v>
      </c>
      <c r="G330" s="5">
        <v>45028</v>
      </c>
      <c r="H330" s="6">
        <v>562049252</v>
      </c>
      <c r="I330" s="1">
        <f>(J330*100%)/H330</f>
        <v>0.99999999644159299</v>
      </c>
      <c r="J330" s="6">
        <v>562049250</v>
      </c>
      <c r="K330" s="6">
        <f>(H330+M330)-J330</f>
        <v>670265</v>
      </c>
      <c r="L330" s="3">
        <v>1</v>
      </c>
      <c r="M330" s="22">
        <v>670263</v>
      </c>
      <c r="N330" s="4" t="s">
        <v>723</v>
      </c>
      <c r="O330" s="16" t="s">
        <v>17</v>
      </c>
    </row>
    <row r="331" spans="1:15" ht="91.5" customHeight="1" x14ac:dyDescent="0.25">
      <c r="A331" s="3">
        <v>330</v>
      </c>
      <c r="B331" s="3" t="s">
        <v>774</v>
      </c>
      <c r="C331" s="4" t="s">
        <v>779</v>
      </c>
      <c r="D331" s="4" t="s">
        <v>1230</v>
      </c>
      <c r="E331" s="5">
        <v>44462</v>
      </c>
      <c r="F331" s="5">
        <v>44468</v>
      </c>
      <c r="G331" s="5">
        <v>45100</v>
      </c>
      <c r="H331" s="6">
        <v>2256695</v>
      </c>
      <c r="I331" s="1">
        <f>(J331*100%)/H331</f>
        <v>1</v>
      </c>
      <c r="J331" s="6">
        <v>2256695</v>
      </c>
      <c r="K331" s="6">
        <f>(H331+M331)-J331</f>
        <v>0</v>
      </c>
      <c r="L331" s="3"/>
      <c r="M331" s="6"/>
      <c r="N331" s="4" t="s">
        <v>813</v>
      </c>
      <c r="O331" s="16" t="s">
        <v>17</v>
      </c>
    </row>
    <row r="332" spans="1:15" ht="91.5" customHeight="1" x14ac:dyDescent="0.25">
      <c r="A332" s="3">
        <v>331</v>
      </c>
      <c r="B332" s="3" t="s">
        <v>848</v>
      </c>
      <c r="C332" s="19" t="s">
        <v>876</v>
      </c>
      <c r="D332" s="19" t="s">
        <v>1232</v>
      </c>
      <c r="E332" s="15">
        <v>44360</v>
      </c>
      <c r="F332" s="15">
        <v>44360</v>
      </c>
      <c r="G332" s="15">
        <v>44561</v>
      </c>
      <c r="H332" s="20">
        <v>100000000</v>
      </c>
      <c r="I332" s="1">
        <f>(J332*100%)/H332</f>
        <v>0.82864320000000002</v>
      </c>
      <c r="J332" s="6">
        <v>82864320</v>
      </c>
      <c r="K332" s="6">
        <f>(H332+M332)-J332</f>
        <v>17135680</v>
      </c>
      <c r="L332" s="3"/>
      <c r="M332" s="6"/>
      <c r="N332" s="19" t="s">
        <v>816</v>
      </c>
      <c r="O332" s="16" t="s">
        <v>17</v>
      </c>
    </row>
  </sheetData>
  <sheetProtection algorithmName="SHA-512" hashValue="TtPxg2+pfQ7hOYbsWXVY9qj4L+XGbLcLRDyj7WdXWQkpM5nTl/0Yo8h5O1o+3j5eBB7SVrC4c4VqWpSOpMLk8w==" saltValue="dW1XjhDqlZiWdSdXf35TWw==" spinCount="100000" sheet="1" objects="1" scenarios="1"/>
  <autoFilter ref="A1:O332" xr:uid="{5BC5599D-7797-4AA6-9119-B85ECDC5A180}">
    <sortState xmlns:xlrd2="http://schemas.microsoft.com/office/spreadsheetml/2017/richdata2" ref="A2:O332">
      <sortCondition ref="B1:B332"/>
    </sortState>
  </autoFilter>
  <conditionalFormatting sqref="B1:B331 B333:B1048576">
    <cfRule type="duplicateValues" dxfId="1" priority="12"/>
  </conditionalFormatting>
  <conditionalFormatting sqref="B332">
    <cfRule type="duplicateValues" dxfId="0" priority="1"/>
  </conditionalFormatting>
  <hyperlinks>
    <hyperlink ref="O3:O142" r:id="rId1" display="gerenciacontratacion@metrodebogota.gov.co" xr:uid="{F6B0D7F4-6589-4170-986A-F828192C22ED}"/>
    <hyperlink ref="O2" r:id="rId2" xr:uid="{E2A7DE0E-3FC3-41D8-A57E-ED1F1A1EF217}"/>
    <hyperlink ref="N279" r:id="rId3" xr:uid="{DC75399A-5116-4BE1-B1AB-4980AF1E3DBA}"/>
    <hyperlink ref="N281" r:id="rId4" xr:uid="{A8BE51BC-6CB4-4271-9B41-F1C2143964B7}"/>
    <hyperlink ref="N280" r:id="rId5" xr:uid="{91F13F86-6FFF-49ED-B080-F46A0C013CCC}"/>
    <hyperlink ref="N283" r:id="rId6" xr:uid="{F5CB3C63-0E6E-4DD4-B3C0-9B4659913F74}"/>
    <hyperlink ref="N199" r:id="rId7" xr:uid="{769A1754-EB2D-47B8-999F-6C468DEBD9DF}"/>
    <hyperlink ref="N282" r:id="rId8" xr:uid="{1527C88F-4E78-44BA-B674-C28FDD5C0512}"/>
    <hyperlink ref="N284" r:id="rId9" xr:uid="{90C2B32B-6ABC-426F-B7E5-433D423ED7FD}"/>
    <hyperlink ref="N285" r:id="rId10" xr:uid="{9467E7AA-531A-4320-A46C-CA4E45069DAF}"/>
    <hyperlink ref="N286" r:id="rId11" xr:uid="{4E137864-7D6E-4F63-B4A8-285CCB49F2B1}"/>
    <hyperlink ref="N288" r:id="rId12" xr:uid="{D28FC93A-BA97-4F19-8FD4-9B586844019C}"/>
    <hyperlink ref="N322" r:id="rId13" xr:uid="{D3F809A1-9ABB-4FFB-92FF-85DE5F6D5F59}"/>
    <hyperlink ref="N331" r:id="rId14" xr:uid="{B39E3296-CB40-47BD-A5DC-3AB6CEAEEC2F}"/>
    <hyperlink ref="N326" r:id="rId15" xr:uid="{6582D777-89A2-480C-8FB9-8B69C91A9FEE}"/>
    <hyperlink ref="N332" r:id="rId16" xr:uid="{A6F34CCC-4F71-4141-BCCE-D4434812EAFE}"/>
    <hyperlink ref="N291" r:id="rId17" xr:uid="{ACAF83D4-35A7-47B0-BF2C-37184B7DC85E}"/>
    <hyperlink ref="N289" r:id="rId18" xr:uid="{10F93CAE-2B22-4E93-A009-B8429ABED769}"/>
    <hyperlink ref="N292" r:id="rId19" xr:uid="{FCF0784F-D71E-4A6C-B3DB-33CC0F51882E}"/>
    <hyperlink ref="N295" r:id="rId20" xr:uid="{4ACDD350-A6DF-4A50-AAB7-C0228B9AB696}"/>
    <hyperlink ref="N296" r:id="rId21" xr:uid="{290E9BAC-C635-4E7F-AF6F-E77389DBAC13}"/>
    <hyperlink ref="N298" r:id="rId22" xr:uid="{0EFEE035-278E-4C97-AC54-FB0248B3C029}"/>
    <hyperlink ref="N299" r:id="rId23" xr:uid="{745653DA-3F39-4F98-92B8-F01DBD685EF8}"/>
    <hyperlink ref="N297" r:id="rId24" xr:uid="{15A1DDC8-7CCA-4AD6-BB4B-E360DE44E24C}"/>
    <hyperlink ref="N294" r:id="rId25" xr:uid="{02E592D2-3C4C-4C6C-91D0-4D42CBEC6F90}"/>
    <hyperlink ref="N290" r:id="rId26" xr:uid="{D515E262-22F1-4CEA-8304-3A34DD20FA12}"/>
    <hyperlink ref="N293" r:id="rId27" xr:uid="{17C68107-CCC1-4AFD-8022-3DBCD560F0B1}"/>
    <hyperlink ref="N302" r:id="rId28" xr:uid="{D1AABBAB-47DD-4EDE-ABA5-E6E5D9A13E24}"/>
    <hyperlink ref="N300" r:id="rId29" xr:uid="{B96D4928-C82C-449D-B4EF-37A236FEEA0A}"/>
    <hyperlink ref="N301" r:id="rId30" xr:uid="{B857B59D-EDDE-4886-AFD3-AD9D5AA3C66A}"/>
    <hyperlink ref="N304" r:id="rId31" xr:uid="{6D220511-CCD7-4A63-9177-FE67DFA39BCE}"/>
    <hyperlink ref="N305" r:id="rId32" xr:uid="{6E82ADC1-91EA-481A-A0A1-51F37996DDF6}"/>
    <hyperlink ref="N303" r:id="rId33" xr:uid="{6A3D0A24-78F3-49ED-92AE-6F0A6C74FEBC}"/>
    <hyperlink ref="N306" r:id="rId34" xr:uid="{715BA0DB-1DFC-44C5-9728-E6DE50F6E514}"/>
    <hyperlink ref="N307" r:id="rId35" xr:uid="{BC0408CC-06EF-4414-95BF-0DBB76B1DFD7}"/>
    <hyperlink ref="N308" r:id="rId36" xr:uid="{2D2D09BF-613E-4C68-B6FE-E873AC888B9B}"/>
    <hyperlink ref="N309" r:id="rId37" xr:uid="{69BABCB4-0790-499E-9E7B-864C1308EE35}"/>
    <hyperlink ref="N310" r:id="rId38" xr:uid="{07048001-3CFA-4576-A0ED-C1CFCCCEB491}"/>
    <hyperlink ref="N311" r:id="rId39" xr:uid="{8413D820-83DC-4F78-B481-B878E1F5EFC0}"/>
    <hyperlink ref="N312" r:id="rId40" xr:uid="{7A624748-E045-4343-9410-5859A07BEEA7}"/>
    <hyperlink ref="N313" r:id="rId41" xr:uid="{8206F5F2-B65A-440C-A124-D618C50412D6}"/>
    <hyperlink ref="N314" r:id="rId42" xr:uid="{89F097C1-E867-473E-A690-4F68EC0D6780}"/>
    <hyperlink ref="N315" r:id="rId43" xr:uid="{E16D8075-EE30-44B0-BDF3-592E4CF4F5CF}"/>
    <hyperlink ref="N316" r:id="rId44" xr:uid="{5A559304-F8CF-42DC-8B12-D476EE24B238}"/>
    <hyperlink ref="N317" r:id="rId45" xr:uid="{B32D1789-ADC4-480D-AA42-3C7EA882890E}"/>
    <hyperlink ref="N318" r:id="rId46" xr:uid="{0674E600-01F4-4E06-B6CD-1826DBA2F7C4}"/>
    <hyperlink ref="N319" r:id="rId47" xr:uid="{8749671A-EF71-4F87-B6EC-F9E4589D352B}"/>
    <hyperlink ref="N321" r:id="rId48" xr:uid="{9D3D9B44-B997-4B3E-A74D-51D39F68B140}"/>
    <hyperlink ref="N328" r:id="rId49" xr:uid="{0B6001A9-363E-4EE8-A6B2-14A9910F1624}"/>
    <hyperlink ref="N11" r:id="rId50" xr:uid="{72566640-40DF-4AE8-A6E6-D48568AC99B5}"/>
    <hyperlink ref="N287" r:id="rId51" xr:uid="{4FB3B45C-C2DE-4876-BEFF-27576591D2FD}"/>
  </hyperlinks>
  <pageMargins left="0.7" right="0.7" top="0.75" bottom="0.75" header="0.3" footer="0.3"/>
  <pageSetup paperSize="9" orientation="portrait" r:id="rId5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 Rodriguez Jimenez</dc:creator>
  <cp:lastModifiedBy>Tatiana Rodriguez Jimenez</cp:lastModifiedBy>
  <dcterms:created xsi:type="dcterms:W3CDTF">2021-09-15T15:53:23Z</dcterms:created>
  <dcterms:modified xsi:type="dcterms:W3CDTF">2022-01-27T03:18:13Z</dcterms:modified>
</cp:coreProperties>
</file>